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425" windowHeight="11025"/>
  </bookViews>
  <sheets>
    <sheet name="2016-2020" sheetId="12" r:id="rId1"/>
    <sheet name="Sheet2" sheetId="14" r:id="rId2"/>
  </sheets>
  <definedNames>
    <definedName name="_xlnm._FilterDatabase" localSheetId="0" hidden="1">'2016-2020'!$B$1:$B$426</definedName>
    <definedName name="_xlnm.Print_Area" localSheetId="0">'2016-2020'!$A$1:$S$426</definedName>
    <definedName name="_xlnm.Print_Titles" localSheetId="0">'2016-2020'!$1:$3</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413" i="12"/>
  <c r="Q412"/>
  <c r="Q411"/>
  <c r="Q410"/>
  <c r="Q409"/>
  <c r="Q408"/>
  <c r="Q407"/>
  <c r="Q406"/>
  <c r="Q405"/>
  <c r="Q404"/>
  <c r="Q403"/>
  <c r="Q402"/>
  <c r="Q401"/>
  <c r="Q400"/>
  <c r="Q399"/>
  <c r="Q398"/>
  <c r="Q397"/>
  <c r="Q396"/>
  <c r="Q395"/>
  <c r="Q394"/>
  <c r="Q393"/>
  <c r="P421"/>
  <c r="L419"/>
  <c r="L418"/>
  <c r="O417"/>
  <c r="P416"/>
  <c r="P4" s="1"/>
  <c r="O414"/>
  <c r="R4"/>
  <c r="N4"/>
  <c r="M4"/>
  <c r="K4"/>
  <c r="J4"/>
  <c r="Q4" l="1"/>
  <c r="O4"/>
  <c r="L4"/>
</calcChain>
</file>

<file path=xl/sharedStrings.xml><?xml version="1.0" encoding="utf-8"?>
<sst xmlns="http://schemas.openxmlformats.org/spreadsheetml/2006/main" count="2987" uniqueCount="1339">
  <si>
    <t>西藏自治区拉萨市“十三五”产业精准扶贫中期调整项目明细表</t>
  </si>
  <si>
    <t>序号</t>
  </si>
  <si>
    <t>县（区）</t>
  </si>
  <si>
    <t>项目名称</t>
  </si>
  <si>
    <t>经营主体</t>
  </si>
  <si>
    <t>项目性质</t>
  </si>
  <si>
    <t>产业类别</t>
  </si>
  <si>
    <t>建设年限</t>
  </si>
  <si>
    <t>建设地点</t>
  </si>
  <si>
    <t>建设规模及内容</t>
  </si>
  <si>
    <t>投资计划（万元）</t>
  </si>
  <si>
    <t>脱贫人口</t>
  </si>
  <si>
    <t>备注</t>
  </si>
  <si>
    <t>小计</t>
  </si>
  <si>
    <t>国家投资</t>
  </si>
  <si>
    <t>地（市）
投资</t>
  </si>
  <si>
    <t>县（区）
投资</t>
  </si>
  <si>
    <t>援藏资金</t>
  </si>
  <si>
    <t>金融信贷</t>
  </si>
  <si>
    <t>社会资本</t>
  </si>
  <si>
    <t>户数</t>
  </si>
  <si>
    <t>人数</t>
  </si>
  <si>
    <t>达孜区</t>
  </si>
  <si>
    <t>德庆镇刚组奶牛养殖项目</t>
  </si>
  <si>
    <t>合作社</t>
  </si>
  <si>
    <t>新建</t>
  </si>
  <si>
    <t>养殖业</t>
  </si>
  <si>
    <t>德庆村</t>
  </si>
  <si>
    <t>在德庆村新建牛舍219.24㎡，干草棚84.87㎡</t>
  </si>
  <si>
    <t>德庆镇扎西罗布奶牛养殖项目</t>
  </si>
  <si>
    <t>在德庆村新建牛舍266.49㎡，干草棚155.52㎡</t>
  </si>
  <si>
    <t>雪乡马岗扶贫土地治理(雪乡高标准奶牛饲草种植基地)</t>
  </si>
  <si>
    <t>村集体</t>
  </si>
  <si>
    <t>种植业</t>
  </si>
  <si>
    <t>雪乡</t>
  </si>
  <si>
    <t>客土改良900亩，16.5万立方米；卵石清理1.92万立方米道路措施：修建4条砂卵石路面道路，宽8米、总长5.866公里。新建支渠2条，长度为4.851公里；渠系建筑物128座（其中涵洞32座、水闸96座、分水口48座）。</t>
  </si>
  <si>
    <t>雪乡格堆果扶贫土地治理（饲草种植基地</t>
  </si>
  <si>
    <t>客土改良1000亩，18.13万立方米；卵石清理1.5万立方米；修建2条砂卵石路面道路，宽4.5米、总长3.624公里；新建支渠5条，长度为4.607公里；渠系建筑物116座（其中涵洞15座、水闸3座、分水口98座）。</t>
  </si>
  <si>
    <t>塔杰乡曲杰拉日藏式家具合作社</t>
  </si>
  <si>
    <t>加工业</t>
  </si>
  <si>
    <t>塔杰村</t>
  </si>
  <si>
    <t>新建占地面积3000平米厂房、 仓库等</t>
  </si>
  <si>
    <t>扶持德庆白纳手工艺术有限公司</t>
  </si>
  <si>
    <t>白纳村</t>
  </si>
  <si>
    <t>在白纳村扶持一个手工艺术有限公司。新建占地面积1500平米手工艺厂房、产品展览室、员工宿舍等。</t>
  </si>
  <si>
    <t>扶持达孜县罗占民族手工艺发展有限公司</t>
  </si>
  <si>
    <t>工业产业园区</t>
  </si>
  <si>
    <t>在达孜县工业园区扶持一家手工艺发展有限公司，新建建筑面积月1500平米的展示厅及综合业务用房。</t>
  </si>
  <si>
    <t>扶持雪乡雪山藏香加工农牧民专业合作社项目</t>
  </si>
  <si>
    <t>扎西岗村</t>
  </si>
  <si>
    <t>在雪乡扎西岗新建2000平方米的加工厂房等。</t>
  </si>
  <si>
    <t>拉木村民族手工艺项目</t>
  </si>
  <si>
    <t>拉木村</t>
  </si>
  <si>
    <t>新建拉木村民族手工工艺创业基地，占地1950㎡，修建厂房、宿舍等</t>
  </si>
  <si>
    <t>扶持塔杰乡扎西塔杰农牧民利民专业合作社</t>
  </si>
  <si>
    <t>在塔杰乡塔杰村新建一个榨油技工基地，占地面积1200平方米，新建榨油加工房、磨面加工房、饲料加工房、仓库等。</t>
  </si>
  <si>
    <t>雪乡雪普粮油加工项目</t>
  </si>
  <si>
    <t>雪普村</t>
  </si>
  <si>
    <t>在雪乡雪普村新建一个粮油加工点项目，占地面积60平米购置相关设备。</t>
  </si>
  <si>
    <t>邦堆村粮油加工项目</t>
  </si>
  <si>
    <t>邦堆村</t>
  </si>
  <si>
    <t>在邦堆乡邦堆村新建一个粮油加工点项目，占地面积65平米，购置相关设备</t>
  </si>
  <si>
    <t>唐嘎乡饲草饲料加工</t>
  </si>
  <si>
    <t>唐嘎村</t>
  </si>
  <si>
    <t>唐嘎村新建一个饲草饲料加工项目，修建厂房298平米，购置相关设备.</t>
  </si>
  <si>
    <t>扶持唐嘎乡奶牛养殖基地</t>
  </si>
  <si>
    <t>续建</t>
  </si>
  <si>
    <t>罗普村</t>
  </si>
  <si>
    <t>扶持唐嘎乡奶牛养殖基地，购买；良种优质奶牛600头等</t>
  </si>
  <si>
    <t>塔杰乡优质奶牛示范养殖小区</t>
  </si>
  <si>
    <t>塔杰乡</t>
  </si>
  <si>
    <t>在塔杰乡新建占地面积2000亩的奶牛养殖示范小区，购置优质奶牛等</t>
  </si>
  <si>
    <t>唐嘎乡泰成乳业牦牛养殖基地项目</t>
  </si>
  <si>
    <t>民营企业</t>
  </si>
  <si>
    <t>在唐嘎乡改造现有的养殖基地2000平米，及购置牦牛1000头</t>
  </si>
  <si>
    <t>新建10栋高效日光温室</t>
  </si>
  <si>
    <t>唐嘎乡穷达村</t>
  </si>
  <si>
    <t>新建高效日光温室温室大棚10栋。每栋占面积1080平米。</t>
  </si>
  <si>
    <t>扎叶巴村产业综合扶贫区建设项目</t>
  </si>
  <si>
    <t>旅游局</t>
  </si>
  <si>
    <t>文化旅游业</t>
  </si>
  <si>
    <t>扎叶巴村</t>
  </si>
  <si>
    <t>依托扎叶巴寺提升叶巴村整体村容村貌，打造叶巴沟旅游观光景区。</t>
  </si>
  <si>
    <t>扶持新仓村民间传统手工艺项目</t>
  </si>
  <si>
    <t>新仓村</t>
  </si>
  <si>
    <t>扶持新仓村民间传统手工艺项目，新建占地面积1000平米的厂房及仓库。</t>
  </si>
  <si>
    <t>扶持德庆白纳手工艺术合作社</t>
  </si>
  <si>
    <t>在白纳村扶持一个手工艺术有限公司。新建占地面积1500平米手工艺厂房、产品展览室、员工宿舍等。购置购买液压机2台，折弯机1台，剪板机1台</t>
  </si>
  <si>
    <t>达孜县残疾人唐卡就业农牧民专业合作社</t>
  </si>
  <si>
    <t>扩建厂房规模7500平米</t>
  </si>
  <si>
    <t>德庆藏式家具农牧民专业合作社项目</t>
  </si>
  <si>
    <t>在德庆镇扶持藏式家具合作社，修建厂房600平米，</t>
  </si>
  <si>
    <t>鲜牦牛肉生产加工项目</t>
  </si>
  <si>
    <t>新建年产吨牦牛肉酱全自动生产线1条，低温冷链全自动生产线1条</t>
  </si>
  <si>
    <t>高原特色羊毛、牛绒出口基地</t>
  </si>
  <si>
    <t>扩建厂房及仓库1000平米，购置生产线配套设施等</t>
  </si>
  <si>
    <t>邦堆乡邦堆村建档立卡脱贫增收产业项目</t>
  </si>
  <si>
    <t>乡政府</t>
  </si>
  <si>
    <t>商贸流通业</t>
  </si>
  <si>
    <t>新建一个占地面积500平方米的扶贫商品房。</t>
  </si>
  <si>
    <t xml:space="preserve"> 唐嘎乡罗普村建档立卡脱贫增收产业项目</t>
  </si>
  <si>
    <t>有效利用空闲地新建1400平方米商品房</t>
  </si>
  <si>
    <t>塔杰乡建档立卡脱贫增收产业项目</t>
  </si>
  <si>
    <t>在塔杰乡新建扶贫商品房。占地面积2300平米</t>
  </si>
  <si>
    <t>扶贫幸福理发室项目</t>
  </si>
  <si>
    <t>该项目在德庆村新建扶贫理发室，占地面积100平米，由三位建档立卡的贫困妇女经营管理，购置相关设备</t>
  </si>
  <si>
    <t>扶贫幸福藏餐厅项目</t>
  </si>
  <si>
    <t>该项目在德庆村新建扶贫藏餐厅，占地面积120平米，由四位妇女经营管理，购置相关设备</t>
  </si>
  <si>
    <t xml:space="preserve"> 30MW光伏电站工程</t>
  </si>
  <si>
    <t>资源开发利用业</t>
  </si>
  <si>
    <t>林阿村</t>
  </si>
  <si>
    <t>三期项目装机容量30兆瓦，位于一二期项目北侧，用地面积约814亩，工程主要由光伏组件方阵、集电线路、逆变器室、SVG室、道路工程、110KV升压站、线路输出工程、防洪设施、主控楼及继电保护室等组成，</t>
  </si>
  <si>
    <t>达孜县高标准奶牛养殖中心</t>
  </si>
  <si>
    <t>净土办</t>
  </si>
  <si>
    <t>新建规模2000头的奶牛养殖繁育中心，占地面积约200亩地</t>
  </si>
  <si>
    <t>雪乡藏鸡养殖合作社</t>
  </si>
  <si>
    <t>从百纳藏鸡养殖场购买藏鸡苗300只，饲料等。</t>
  </si>
  <si>
    <t>牦牛养殖繁育基地项目</t>
  </si>
  <si>
    <t>全区范围内</t>
  </si>
  <si>
    <t>在全区范围内扶持有能力的牦牛养殖户及合作社，带动贫困户脱贫致富。</t>
  </si>
  <si>
    <t>雪乡贡嘎旺堆奶牛养殖合作社扶持项目</t>
  </si>
  <si>
    <t>购置奶牛20头</t>
  </si>
  <si>
    <t>曼杰拉生物科技（人工虫草）</t>
  </si>
  <si>
    <t>农业产业园区</t>
  </si>
  <si>
    <t>在产业园区新建规模7000平方米的人工虫草种植基地</t>
  </si>
  <si>
    <t>新建钢架结构的高效日光温室温室大棚20栋。每栋占面积9亩。</t>
  </si>
  <si>
    <t>智能温室建设项目</t>
  </si>
  <si>
    <t>新建高效日光温室温室大棚100栋。每栋占面积1080平米。</t>
  </si>
  <si>
    <t>唐嘎乡卓索琪玛农产品开发有限公司</t>
  </si>
  <si>
    <t>扩建</t>
  </si>
  <si>
    <t>新建占地面积100平方、仓库。种植1万亩饲草种植基地项目</t>
  </si>
  <si>
    <t>达孜区甘丹坎巴藏香草种植项目</t>
  </si>
  <si>
    <t>章多乡</t>
  </si>
  <si>
    <t>在章多乡人工种植甘丹坎巴藏香草200亩</t>
  </si>
  <si>
    <t>达孜区虎峰园林苗木培育基地</t>
  </si>
  <si>
    <t>林业局</t>
  </si>
  <si>
    <t>邦堆乡林阿村</t>
  </si>
  <si>
    <t>在邦堆乡林阿村新建占地面积300亩的苗木培育基地</t>
  </si>
  <si>
    <t>雪乡编制合作社扶持项目</t>
  </si>
  <si>
    <t>雪乡新建一个民族传统编制手工艺为主的合作社，新建厂房80平米等</t>
  </si>
  <si>
    <t>雪乡贫困户妇女编制合作社扶持项目</t>
  </si>
  <si>
    <t>雪乡新建一个民族传统编制手工艺为主的合作社，新建厂房100平米等</t>
  </si>
  <si>
    <t>榨油加工厂项目</t>
  </si>
  <si>
    <t>在塔杰村建设占地300平米榨油厂，购置榨油器等设备</t>
  </si>
  <si>
    <t>5万吨青稞深加工项目</t>
  </si>
  <si>
    <t>年生产达5万吨青稞深加工，修建厂房1200平米，购置相关设备</t>
  </si>
  <si>
    <t>3000吨青稞醋生产线加工</t>
  </si>
  <si>
    <t>新建青稞醋生产基地建设项目，生产能力达到3000吨</t>
  </si>
  <si>
    <t>唐嘎乡建档立卡脱贫增收产业项目</t>
  </si>
  <si>
    <t>唐嘎乡</t>
  </si>
  <si>
    <t>在唐嘎乡新建1000平米的  扶贫商品房</t>
  </si>
  <si>
    <t>达孜建档立卡脱贫增收产业项目</t>
  </si>
  <si>
    <t>德庆镇政府</t>
  </si>
  <si>
    <t>县城</t>
  </si>
  <si>
    <t>在新建占地面积3000平方米的扶贫商品房</t>
  </si>
  <si>
    <t>邦堆建档立卡脱贫增收产业项目</t>
  </si>
  <si>
    <t>邦堆乡政府</t>
  </si>
  <si>
    <t>邦堆乡邦堆村</t>
  </si>
  <si>
    <t>在邦堆乡邦堆村新建2000平米的扶贫商品房</t>
  </si>
  <si>
    <t>饲料加工厂房库房及生产设备建设项目</t>
  </si>
  <si>
    <t>新建饲料加工厂房库房800平米。购置相关配套生产设备建设项目</t>
  </si>
  <si>
    <t>达孜区万户百场十中心奶牛养殖项目</t>
  </si>
  <si>
    <t>全区范围</t>
  </si>
  <si>
    <t>在达孜区全区范围内组建13个奶牛养殖示范基地，总面积达3000平米</t>
  </si>
  <si>
    <t>达孜区万亩青稞订单生产基地</t>
  </si>
  <si>
    <t>农牧局</t>
  </si>
  <si>
    <t>全区</t>
  </si>
  <si>
    <t>在达孜区范围内种植1.5万亩的青稞种植基地，采取订单销售形式</t>
  </si>
  <si>
    <t>扶持德庆民族手工艺术合作社</t>
  </si>
  <si>
    <t>扶持一个手工艺术有限公司。新建占地面积1500平米手工艺厂房、产品展览室、员工宿舍等。</t>
  </si>
  <si>
    <t>达孜区农业产业园区60栋温室</t>
  </si>
  <si>
    <t>在邦堆乡农业产业园区新建温室60栋。占地面积60亩。</t>
  </si>
  <si>
    <t>达孜区农业产业园区钢架温室</t>
  </si>
  <si>
    <t>在邦堆乡农业产业园区新建钢架结构的温室10栋，每栋温室占地9亩。</t>
  </si>
  <si>
    <t>易地集中搬迁建档立卡脱贫增收产业项目</t>
  </si>
  <si>
    <t>德庆镇易地集中搬迁安置点</t>
  </si>
  <si>
    <t>在德庆镇易地搬迁集中点新建占地面积5000平方米的扶贫商品房</t>
  </si>
  <si>
    <t>达孜区原种藏红花繁育基地</t>
  </si>
  <si>
    <t>邦堆乡</t>
  </si>
  <si>
    <t>在邦堆乡种植22.26亩的原种藏红花繁育基地，在工业园区新建占地面积30亩地加工房等。</t>
  </si>
  <si>
    <t>墨竹工卡县</t>
  </si>
  <si>
    <t>牧草种植项目</t>
  </si>
  <si>
    <t>扎雪乡塔杰村、米洛村、龙珠岗村（村集体经营）</t>
  </si>
  <si>
    <t>扎雪乡塔杰村、米洛村、龙珠岗村</t>
  </si>
  <si>
    <t>扎雪乡米洛村种植饲草400亩、塔杰村种饲草400亩、龙珠岗村种饲草200亩。</t>
  </si>
  <si>
    <t>扎雪乡其朗村奶牛养殖基地建设项目</t>
  </si>
  <si>
    <t>扎雪乡其朗村（村集体经营）</t>
  </si>
  <si>
    <t>扎雪乡其朗村</t>
  </si>
  <si>
    <t>在其朗村新建一间163.62平方米的综合用房（其中包括饲料库、饲料加工间、办公室、员工宿舍及厨房），300平米的牛舍、420米围墙；购置50头黑白花奶牛、一辆冷藏车、50吨饲草料及供电设备；所购买的设备及奶牛由其朗村村委会集中饲养。</t>
  </si>
  <si>
    <t>畜牧发展项目</t>
  </si>
  <si>
    <t>门巴乡波朗村、达珠村、贴朗村（村集体经营）</t>
  </si>
  <si>
    <t>门巴乡波朗村、达珠村、贴朗村</t>
  </si>
  <si>
    <t>在门巴乡范围内实施牲畜发展（实行村委会+牧户的模式+贫困户）购买母牛400头。</t>
  </si>
  <si>
    <t>扎西岗乡其米拉康藏鸡养殖项目</t>
  </si>
  <si>
    <t>扎西岗乡吉古村（村集体经营）</t>
  </si>
  <si>
    <t>扎西岗乡吉古村</t>
  </si>
  <si>
    <t>新建综合楼449.36平方米，产蛋鸡舍（2座）990.08平方米，育雏鸡舍446.62平方米，饲料加工储备室446.62平方米，鸡蛋孵化室198.79平方米，鲜鸡蛋保鲜室180.25平方米、值班室14.62平方米、配电房19.78平方米。</t>
  </si>
  <si>
    <t>尼玛江热乡为如夏野生香料加工项目</t>
  </si>
  <si>
    <t>墨竹工卡县为如夏糌农畜产品加工专业合作社</t>
  </si>
  <si>
    <t>尼玛江热乡芒热村</t>
  </si>
  <si>
    <t>新建1号楼64.48平方米，2号楼85.54平方米，3号楼220.42平方米及附属工程，购置设备等</t>
  </si>
  <si>
    <t>容多奶牛合作社建设项目</t>
  </si>
  <si>
    <t>墨竹工卡荣多农畜产品加工专业合作社</t>
  </si>
  <si>
    <t>新建养殖场448平方米及附属工程，购置奶牛200头及设。</t>
  </si>
  <si>
    <t>门巴乡德仲藏药材开发建设项目</t>
  </si>
  <si>
    <t>墨竹工卡德众祖玉民族土特产品开发有限公司</t>
  </si>
  <si>
    <t>门巴乡德仲村</t>
  </si>
  <si>
    <t>新建藏药厂451.17平方米，旱厕29.92平方米及附属程，设备购置等</t>
  </si>
  <si>
    <t>芒热油菜籽加工专业合作社建设项目</t>
  </si>
  <si>
    <t>墨竹工卡芒热油菜籽加工专业合作社</t>
  </si>
  <si>
    <t>新建生产车间及办公室385.18平方米及设备购置</t>
  </si>
  <si>
    <t>墨竹工卡直孔白琼粮油加工和农村服务电商开发项目</t>
  </si>
  <si>
    <t>墨竹工卡县风马宝物流惠民服务有限公司</t>
  </si>
  <si>
    <t>购置菜籽油设备 过滤机，炒锅机，撒选机，提升机，清理机，毛油箱，菜籽油专卖店装修90㎡，便民服务电商冷藏库安装350㎡，APP(安卓，iOS)开发和电脑系统开发，蔬菜服务运输车和电动车12辆，门面转让9间，后台服务操作。</t>
  </si>
  <si>
    <t>工卡镇格桑花综合广告传媒中心</t>
  </si>
  <si>
    <t>墨竹工卡那美那广告传媒有限公司</t>
  </si>
  <si>
    <t>嘎则新区</t>
  </si>
  <si>
    <t>租借200平方米的广告门面，承接广告传媒的所有业务。为全县各政府机关、企事业单位、群众提供广告传媒综合服务。</t>
  </si>
  <si>
    <t>尼玛江热乡其玛卡村集体经济建设项目</t>
  </si>
  <si>
    <t>尼玛江热乡其玛卡村（村集体经营）</t>
  </si>
  <si>
    <t>尼玛江热乡其玛卡村</t>
  </si>
  <si>
    <t>购买1台装载机（LG956L轮式装载机）和一辆运输车（WP欧曼12.357E50 ），其玛卡村组成挖掘机工作队，12户贫困户参与，其玛卡村委会管理共同运营的方式。</t>
  </si>
  <si>
    <t>工卡村扶贫增收建设项目</t>
  </si>
  <si>
    <t>工卡镇扶贫产业公司</t>
  </si>
  <si>
    <t>其他</t>
  </si>
  <si>
    <t>新建房屋457.66平方米，大门及附属，采购设备等</t>
  </si>
  <si>
    <t>扎西罗布嘎其家具合作社建设项目</t>
  </si>
  <si>
    <t>墨竹工卡县扎西罗布嘎琪家具专业合作社</t>
  </si>
  <si>
    <t>购置机械设备及车辆</t>
  </si>
  <si>
    <t>尼玛江热乡仁娜民族手工艺发展有限公司</t>
  </si>
  <si>
    <t>墨竹工卡尼江仁娜民族手工艺发展有限公司</t>
  </si>
  <si>
    <t>购置设备及车辆</t>
  </si>
  <si>
    <t xml:space="preserve">西藏直孔转发有限公司改扩建项目
</t>
  </si>
  <si>
    <t>墨竹工卡直孔米次民间唐卡刺绣艺术有限公司</t>
  </si>
  <si>
    <t>尼玛江热乡羊日岗村</t>
  </si>
  <si>
    <t>新建画室485.76平方米，旱厕11.96平方米及总体工程</t>
  </si>
  <si>
    <t>扎雪乡家具建设项目</t>
  </si>
  <si>
    <t>扎雪乡扎雪村（村集体经营）</t>
  </si>
  <si>
    <t>扎雪乡扎雪村</t>
  </si>
  <si>
    <t>新建办公楼198.9平方米，生产厂房1232.16平方米，加工厂房538.56平方米，消防水泵+消防水池153.72平方米，旱厕11.96平方米，室外总体及设备购置</t>
  </si>
  <si>
    <t>门巴乡仁多岗村扶贫增收产业</t>
  </si>
  <si>
    <t>门巴乡仁多岗村（村集体经营）</t>
  </si>
  <si>
    <t>门巴乡仁多岗村</t>
  </si>
  <si>
    <t>新建集体房屋702.18平方米，及总体附属工程等</t>
  </si>
  <si>
    <t>朗杰林村小油菜种植项目</t>
  </si>
  <si>
    <t>扎西岗乡朗杰林村（村集体经营）</t>
  </si>
  <si>
    <t>扎西岗乡
朗杰林村</t>
  </si>
  <si>
    <t>种植600亩小油菜、土地流转600亩，良种购买、劳务费。</t>
  </si>
  <si>
    <t>扎西岗乡种草项目</t>
  </si>
  <si>
    <t>扎西岗乡斯布村（村集体经营）</t>
  </si>
  <si>
    <t>扎西岗乡斯布村</t>
  </si>
  <si>
    <t>人工种草750亩,土地流转750亩，购买种子，土地流转、劳务费。</t>
  </si>
  <si>
    <t>直孔噶瑕油菜种植项目</t>
  </si>
  <si>
    <t>墨竹工卡直孔噶瑕农畜产业工贸有限公司</t>
  </si>
  <si>
    <t>尼玛江热乡宗雪村</t>
  </si>
  <si>
    <t>种植934.7亩小油菜、土地流转934.7亩，良种购买，劳务费。</t>
  </si>
  <si>
    <t>藜米种植推广项目</t>
  </si>
  <si>
    <t>工卡镇格桑村（村集体经营）</t>
  </si>
  <si>
    <t>工卡镇格桑村</t>
  </si>
  <si>
    <t>格桑村连片种植藜米1000亩，通过土地流转，聘请技术人员，培训当地群众学习种植技能。</t>
  </si>
  <si>
    <t>标准化奶牛养殖中心建设项目</t>
  </si>
  <si>
    <t>墨竹工卡县净土公司</t>
  </si>
  <si>
    <t>工卡镇塔巴村</t>
  </si>
  <si>
    <t>建设高标准奶牛养殖中心包括泌乳牛舍、特需牛舍、综合牛舍、育成青年牛舍、隔离牛舍、挤奶厅、精料库、干草库、青贮窖、堆粪大棚、集污污水池、储存池、机械设备库、综合用房、配电室、餐厅等，购置相关生产、检验、管理等厂区设备。</t>
  </si>
  <si>
    <t>斯布牦牛品种保护暨短期育肥建设项目</t>
  </si>
  <si>
    <t>购买500头斯布牦牛及饲草料</t>
  </si>
  <si>
    <t>甲玛乡大型修理厂建设项目</t>
  </si>
  <si>
    <t>甲玛乡扶贫产业公司</t>
  </si>
  <si>
    <t>甲玛乡赤康村</t>
  </si>
  <si>
    <t>新建机修车间519.39平方米，洗车126.84平方米，门卫室2座28.88平方米，生活用房1013.6平方米，实体围墙857.3平方米，道路硬化16545.58平方米，大门、绿化及附属工程等</t>
  </si>
  <si>
    <t>尼玛江热乡村集体多种经营经济体建设项目</t>
  </si>
  <si>
    <t>尼江乡扶贫产业公司</t>
  </si>
  <si>
    <t>新建占地面积4662平方米、建筑面积1600平方米的砖混结构两层楼多种经营体，包括：超市，甜茶馆，修理部；购置家具，厨具，修理器械等。</t>
  </si>
  <si>
    <t>壮大村集体经济建设项目</t>
  </si>
  <si>
    <t>购置2台挖掘机、2台铲车、2台双桥运输车租赁给专业合作社，增加经济收入</t>
  </si>
  <si>
    <t>扎雪乡农牧民扶贫便民小市场建设项目</t>
  </si>
  <si>
    <t>新建商铺400平方米，超市48平方米，绿化工程548.3平方米，硬化工程1253.34平方米及总体附属工程及设备购置包括：农用车1辆、农用设备</t>
  </si>
  <si>
    <t>墨竹工卡县综合商场建设项目</t>
  </si>
  <si>
    <t>墨竹工卡县城投公司</t>
  </si>
  <si>
    <t>工卡镇</t>
  </si>
  <si>
    <t>建筑总面积约为5771.45平方米及附属设施工程，其中一层农贸市场27个铺面，二层服装商铺18个铺面，三层小吃城18个铺面。</t>
  </si>
  <si>
    <t>墨竹工卡县现代农业示范园项目</t>
  </si>
  <si>
    <t>县净土公司</t>
  </si>
  <si>
    <t>现代农业产业园区建筑总面积82508.64平方米；其中，新建温室大棚80栋、展示大棚7547.16平方米、冷库361.12平方米、培训楼等总体工程及设备购置等。</t>
  </si>
  <si>
    <t>唐加乡设施农业建设</t>
  </si>
  <si>
    <t>唐加乡扶贫产业公司</t>
  </si>
  <si>
    <t>唐加乡莫冲村</t>
  </si>
  <si>
    <t>新建值班室57.24平方米，新建大门一座、围墙维修、维修现有大棚及设备购置等</t>
  </si>
  <si>
    <t>门巴乡机械租赁</t>
  </si>
  <si>
    <t>门巴乡巴尔卡村 （村集体经营）</t>
  </si>
  <si>
    <t xml:space="preserve">门巴乡巴尔卡村 </t>
  </si>
  <si>
    <t>为巴尔卡村，购买挖机2台，1台装载机，1台拖车。</t>
  </si>
  <si>
    <t>门巴乡达珠村暖棚暖圈建设项目</t>
  </si>
  <si>
    <t>门巴乡达珠村受益99户</t>
  </si>
  <si>
    <t>门巴乡达珠村</t>
  </si>
  <si>
    <t>新建面积27.84平方米，高2.6米砖混结构的暖棚暖圈38个；面积40.18平方米，高2.6米砖混结构的28个；面积59.50平方米，高2.6米砖混结构暖棚暖圈33</t>
  </si>
  <si>
    <t>西藏洛卓沃龙产业有限公司精准扶贫就业建设项目</t>
  </si>
  <si>
    <t>西藏洛卓沃龙产业有限公司</t>
  </si>
  <si>
    <t>文创园</t>
  </si>
  <si>
    <t>制作及销售民族传统工艺品，解决500人易地扶贫搬迁贫困户群众的就业问题</t>
  </si>
  <si>
    <t>塔巴砂石厂建设项目</t>
  </si>
  <si>
    <t>全县</t>
  </si>
  <si>
    <t>新建砂石厂</t>
  </si>
  <si>
    <t>嘎则新区易地搬迁户光伏电站项目</t>
  </si>
  <si>
    <t>嘎则新区搬迁户（100户到户项目）</t>
  </si>
  <si>
    <t>资源开发利用</t>
  </si>
  <si>
    <t>安装建设装机容量3KW/户、总装机量300KW的户用光伏项目</t>
  </si>
  <si>
    <t>唐加乡莫冲村藏地之南养殖专业合作社</t>
  </si>
  <si>
    <t>墨竹工卡县唐加乡莫冲村</t>
  </si>
  <si>
    <t>保护藏鸡品种，购买鸡苗3000只、孔雀300只、真空包装机（cs-958c)、冰柜(700L)、出雏机(1408)、孵化机（1232）、监控（4个）、网子（1000米）、消毒设备5个、藏鸡笼200个、柳树种1500株、铁丝网2100米、鸡苗运输车1台等</t>
  </si>
  <si>
    <t>墨竹达次网围栏加工建设项目</t>
  </si>
  <si>
    <t>墨竹工卡县达次网围栏加工有限公司</t>
  </si>
  <si>
    <t>购置重型石笼网机、打簧机（绕簧机）、整经机、卷网机、石笼网打包机、草原网机、双丝刺绳机、随吊车、叉车、自卸运输车等</t>
  </si>
  <si>
    <t>机械租赁</t>
  </si>
  <si>
    <t>村集体（村集体经营）</t>
  </si>
  <si>
    <t>仁青林村</t>
  </si>
  <si>
    <t>一台挖掘机（365），一台装载机（50）</t>
  </si>
  <si>
    <t>仲达村村集体扶贫经济建设项目</t>
  </si>
  <si>
    <t>仲达村</t>
  </si>
  <si>
    <t>新建房屋444平方米及附属工程</t>
  </si>
  <si>
    <t>尼玛江热乡壮大村集体经济补充项目</t>
  </si>
  <si>
    <t>尼玛江热乡扶贫产业公司</t>
  </si>
  <si>
    <t>尼江乡</t>
  </si>
  <si>
    <t>购置两辆挖机拖板车</t>
  </si>
  <si>
    <t>格老窝村集体扶贫经济建设项目</t>
  </si>
  <si>
    <t>扎雪乡扶贫产业公司</t>
  </si>
  <si>
    <t>格老窝村</t>
  </si>
  <si>
    <t>新建房屋1029.63 ㎡及附属工程等</t>
  </si>
  <si>
    <t>扎雪村砖厂购置设备项目</t>
  </si>
  <si>
    <t>扎雪村</t>
  </si>
  <si>
    <t>购置挖掘机1台，打砖机1台等</t>
  </si>
  <si>
    <t>扎雪乡机械租赁</t>
  </si>
  <si>
    <t>扎雪乡</t>
  </si>
  <si>
    <t>购置2台挖机（200/250），装载机1台，1辆运输车</t>
  </si>
  <si>
    <t>门巴乡仁多岗村综合市场建设项目</t>
  </si>
  <si>
    <t>门巴乡扶贫产业公司</t>
  </si>
  <si>
    <t>仁多岗村</t>
  </si>
  <si>
    <t>新建商品房1963.43平方米,水泵房73.6平方米，值班室29.6平方米及附属工程，设备购置等</t>
  </si>
  <si>
    <t>扎雪乡扶贫物流仓储中心</t>
  </si>
  <si>
    <t>墨竹工卡县扶贫有限公司</t>
  </si>
  <si>
    <t>本项目总建筑面积约为5688.20㎡。其中木材产品区建筑面积：1254.88㎡，钢材产品区建筑面积：317.44㎡，日用百货、旅游用品区建筑面积：525.76㎡，五金水电管材区建筑面积：525.76㎡，1#商业建筑面积：932.92㎡，2#商业建筑面积：1065.72㎡，办公楼/调度室/出租房建筑面积：1065.72㎡，垃圾回收、公厕建筑面积：48.60㎡，大门建筑面积：19.76㎡。容积率为0.25。购置叉车、钢筋吊车、传送带、置物架等相关设备。</t>
  </si>
  <si>
    <t>工卡镇塔巴村强冲组机械租赁项目</t>
  </si>
  <si>
    <t>工卡镇塔巴村（村集体经营）</t>
  </si>
  <si>
    <t>塔巴村</t>
  </si>
  <si>
    <t>购买挖掘机1台（250）、装载机1台（50）</t>
  </si>
  <si>
    <t>墨竹小油菜榨油厂建设项目</t>
  </si>
  <si>
    <t>新建厂房3000平方米，办公室、宿舍、食堂面积1200平方米，榨油设备采购等</t>
  </si>
  <si>
    <t>唐加乡扶贫农机租赁合作社项目</t>
  </si>
  <si>
    <t>唐加乡</t>
  </si>
  <si>
    <t>购置拖拉机2台，捡石机2台，打捆机1台，收割机2台</t>
  </si>
  <si>
    <t>墨竹工卡县县城易地扶贫搬迁集体经济扶贫项目</t>
  </si>
  <si>
    <t>向拉萨城投购置13576.02平方米的房屋等</t>
  </si>
  <si>
    <t>墨竹易地扶贫搬迁增收项目</t>
  </si>
  <si>
    <t>蔡公堂</t>
  </si>
  <si>
    <t>购置2880平方米房屋</t>
  </si>
  <si>
    <t>工卡镇工卡村村集体扶贫经济建设项目</t>
  </si>
  <si>
    <t>工卡镇工卡村（村集体经营）</t>
  </si>
  <si>
    <t>工卡村</t>
  </si>
  <si>
    <t>新建房屋、洗车场979.71平方米，公厕21.7平方米、沉砂池14.56平方米及附属工程</t>
  </si>
  <si>
    <t>扶贫饲料加工厂建设项目</t>
  </si>
  <si>
    <t>尼玛江热乡</t>
  </si>
  <si>
    <t>新建饲料加工厂房800平方米、围墙及附属工程，购置相关生产设备等</t>
  </si>
  <si>
    <t>甲玛乡扶贫加油站扩建项目</t>
  </si>
  <si>
    <t>甲玛乡</t>
  </si>
  <si>
    <t>扩建加油站1座</t>
  </si>
  <si>
    <t>堆龙德庆区</t>
  </si>
  <si>
    <t>加入村圣香二号玫瑰种植基地建设项目</t>
  </si>
  <si>
    <t>堆龙诺陪农牧产品开发有限公司</t>
  </si>
  <si>
    <t>古荣乡加入村</t>
  </si>
  <si>
    <t>在加入村进行土地整治、种植圣香2号玫瑰花苗</t>
  </si>
  <si>
    <t>藏红花种植项目</t>
  </si>
  <si>
    <t>德庆乡农业设施园区</t>
  </si>
  <si>
    <t>德庆乡德庆村</t>
  </si>
  <si>
    <t>购买藏红花种球及种植</t>
  </si>
  <si>
    <t>堆龙德庆区古荣乡温室建设项目</t>
  </si>
  <si>
    <t>古荣乡农业设施园区</t>
  </si>
  <si>
    <t>新建温室大棚161栋，配套附属设施建设</t>
  </si>
  <si>
    <t>西藏绿康商贸有限公司有机农业产业园建设项目</t>
  </si>
  <si>
    <t>西藏绿康商贸有限公司</t>
  </si>
  <si>
    <t>古荣乡嘎冲村</t>
  </si>
  <si>
    <t>建设20栋温室大棚，每个大棚面积为600㎡，温室总面积12000㎡。</t>
  </si>
  <si>
    <t>堆龙德庆区优质蔬菜生菜基地建设项目</t>
  </si>
  <si>
    <t>新建高效日光温室12万平米及附属配套设施</t>
  </si>
  <si>
    <t>堆龙德庆区农业示范园</t>
  </si>
  <si>
    <t>新建日光温室132栋以及配套附属设施</t>
  </si>
  <si>
    <t>藏红花基地建设项目</t>
  </si>
  <si>
    <t>建设藏红花种植基地</t>
  </si>
  <si>
    <t>德庆乡藏中药种植基地建设项目</t>
  </si>
  <si>
    <t>德庆乡</t>
  </si>
  <si>
    <t>新建藏药材种植基地</t>
  </si>
  <si>
    <t>德庆乡邦村旦增牦牛养殖合作社建设项目</t>
  </si>
  <si>
    <t>德庆乡邦村旦增牦牛养殖合作社</t>
  </si>
  <si>
    <t>德庆乡邦村</t>
  </si>
  <si>
    <t>新建牛圈、厂房及功能用房、购置相关设施设备</t>
  </si>
  <si>
    <t>马乡措麦村奶牛养殖建设项目</t>
  </si>
  <si>
    <t>马乡措麦村纯种藏鸡养殖专业合作社</t>
  </si>
  <si>
    <t>马乡措麦村</t>
  </si>
  <si>
    <t>在现有的基础上扩建奶牛养殖基地</t>
  </si>
  <si>
    <t>古荣加入村藏猪养殖专业合作社扩建项目</t>
  </si>
  <si>
    <t>加入村藏猪养殖专业合作社</t>
  </si>
  <si>
    <t>新建厂房、购置设备</t>
  </si>
  <si>
    <t>古荣乡中古协藏猪养殖专业合作社扩建项目</t>
  </si>
  <si>
    <t>中古协藏猪养殖专业合作社</t>
  </si>
  <si>
    <t>古荣乡加入村藏鸡养殖合作社扩建项目</t>
  </si>
  <si>
    <t>加入村藏鸡养殖合作社</t>
  </si>
  <si>
    <t>扩建厂房、购置设备</t>
  </si>
  <si>
    <t>古荣嘎冲藏鸡养殖项目</t>
  </si>
  <si>
    <t>嘎冲藏鸡养殖专业合作社</t>
  </si>
  <si>
    <t>新建育雏钢架网床400㎡，购买饲料20吨、升温设备8套及自动供水设施4套</t>
  </si>
  <si>
    <t>西藏玉泉畜牧养殖有限公司生猪及饲料采购项目</t>
  </si>
  <si>
    <t>西藏玉泉畜牧养殖有限公司</t>
  </si>
  <si>
    <t>乃琼镇岗德林村</t>
  </si>
  <si>
    <t>采购生猪及购买饲料</t>
  </si>
  <si>
    <t>堆龙德庆区奶牛养殖基地建设项目</t>
  </si>
  <si>
    <t>西藏龙腾物业有限公司</t>
  </si>
  <si>
    <t>古荣乡巴热村</t>
  </si>
  <si>
    <t>新建成年牛舍，饲料加工及储存间，隔离舍，淋浴房消毒房兼兽医办公室，挤奶厅及配套附属设施，设备采购、奶牛采购等。</t>
  </si>
  <si>
    <t>马村犏牛养殖基地</t>
  </si>
  <si>
    <t>堆龙马乡马村平措犏牛养殖专业合作社</t>
  </si>
  <si>
    <t>马乡马村</t>
  </si>
  <si>
    <t>已有基础、目前该基地犏牛数为75头上购置100—125头犏牛</t>
  </si>
  <si>
    <t>措麦村母牦牛养殖基地</t>
  </si>
  <si>
    <t>措麦村村委会</t>
  </si>
  <si>
    <t>已有基础，原有的160头，今年购置40头牦牛及牛棚改</t>
  </si>
  <si>
    <t>南巴村奶牛养殖基地</t>
  </si>
  <si>
    <t>堆龙桑林奶牛养殖有限公司</t>
  </si>
  <si>
    <t>古荣乡南巴村</t>
  </si>
  <si>
    <t>新建养殖场2500㎡，及相关附属设施建设</t>
  </si>
  <si>
    <t>德庆乡门堆村藏绵羊养殖基地项目</t>
  </si>
  <si>
    <t>门堆村委会</t>
  </si>
  <si>
    <t>德庆乡门堆村</t>
  </si>
  <si>
    <t>新建养殖基地、1200只藏绵羊采购</t>
  </si>
  <si>
    <t>马乡马村犏牛养殖繁育基地扩建项目</t>
  </si>
  <si>
    <r>
      <rPr>
        <sz val="9"/>
        <rFont val="仿宋"/>
        <family val="3"/>
        <charset val="134"/>
      </rPr>
      <t>改建牛舍1200m</t>
    </r>
    <r>
      <rPr>
        <sz val="9"/>
        <rFont val="宋体"/>
        <family val="3"/>
        <charset val="134"/>
      </rPr>
      <t>²</t>
    </r>
    <r>
      <rPr>
        <sz val="9"/>
        <rFont val="仿宋"/>
        <family val="3"/>
        <charset val="134"/>
      </rPr>
      <t>、新建生产加工车间60m</t>
    </r>
    <r>
      <rPr>
        <sz val="9"/>
        <rFont val="宋体"/>
        <family val="3"/>
        <charset val="134"/>
      </rPr>
      <t>²</t>
    </r>
    <r>
      <rPr>
        <sz val="9"/>
        <rFont val="仿宋"/>
        <family val="3"/>
        <charset val="134"/>
      </rPr>
      <t>、生活附属用房160 m</t>
    </r>
    <r>
      <rPr>
        <sz val="9"/>
        <rFont val="宋体"/>
        <family val="3"/>
        <charset val="134"/>
      </rPr>
      <t>²</t>
    </r>
    <r>
      <rPr>
        <sz val="9"/>
        <rFont val="仿宋"/>
        <family val="3"/>
        <charset val="134"/>
      </rPr>
      <t>、饲草仓库m</t>
    </r>
    <r>
      <rPr>
        <sz val="9"/>
        <rFont val="宋体"/>
        <family val="3"/>
        <charset val="134"/>
      </rPr>
      <t>²</t>
    </r>
    <r>
      <rPr>
        <sz val="9"/>
        <rFont val="仿宋"/>
        <family val="3"/>
        <charset val="134"/>
      </rPr>
      <t>、厕所16 m</t>
    </r>
    <r>
      <rPr>
        <sz val="9"/>
        <rFont val="宋体"/>
        <family val="3"/>
        <charset val="134"/>
      </rPr>
      <t>²</t>
    </r>
    <r>
      <rPr>
        <sz val="9"/>
        <rFont val="仿宋"/>
        <family val="3"/>
        <charset val="134"/>
      </rPr>
      <t>；购置奶制品生产线、加工线、产品包装、饲草加工等相应设备，购置170头优质犏牛</t>
    </r>
  </si>
  <si>
    <t>古荣乡加入村牦牛育肥合作社扩建项目</t>
  </si>
  <si>
    <t>古荣乡加入村牦牛育肥合作社</t>
  </si>
  <si>
    <t>购买200头牦牛及种牛，扩建牛圈2000平方米。</t>
  </si>
  <si>
    <t>风干牛肉厂扩建项目</t>
  </si>
  <si>
    <t>堆龙德庆乡门堆村牦牛养殖专业合作社</t>
  </si>
  <si>
    <t>新建厂房、购置切肉机、冰柜、架子、真空包装机等</t>
  </si>
  <si>
    <t>食用油生产加工建设项目</t>
  </si>
  <si>
    <t>堆龙善财福利综合服务有限公司</t>
  </si>
  <si>
    <t>乃琼镇加木村</t>
  </si>
  <si>
    <t>新建平方米的食用油生产厂房，并购置加工机器1台</t>
  </si>
  <si>
    <t>古荣乡巴热村青稞副产品加工房建设项目</t>
  </si>
  <si>
    <t>古荣巴热糌粑有限公司</t>
  </si>
  <si>
    <t>新建厂房402㎡、购置设备一套及附属设施</t>
  </si>
  <si>
    <t>楚布那日角藏香专业合作社扩建项目</t>
  </si>
  <si>
    <t>楚布那日角藏香专业合作社</t>
  </si>
  <si>
    <t>古荣乡那嘎村</t>
  </si>
  <si>
    <t>新建厂房、购置设备一套及附属设施</t>
  </si>
  <si>
    <t>密主藏香厂扩建项目</t>
  </si>
  <si>
    <t>密主藏香专业合作社</t>
  </si>
  <si>
    <t>古荣嘎冲糌粑专业合作社扩建项目</t>
  </si>
  <si>
    <t>嘎冲糌粑专业合作社</t>
  </si>
  <si>
    <t>乃琼镇加木村阿妈糌粑专业合作社扩建项目</t>
  </si>
  <si>
    <t>加木阿妈糌粑专业合作社</t>
  </si>
  <si>
    <t>堆龙堆八仓土特产产品开发有限责任公司扩建项目</t>
  </si>
  <si>
    <t>堆龙堆八仓土特产产品开发有限责任公司</t>
  </si>
  <si>
    <t>古荣乡那嘎村、古荣村</t>
  </si>
  <si>
    <t>对企业所属4家合作社进行改扩建</t>
  </si>
  <si>
    <t>堆龙乃琼镇民众农牧民专业合作社原材料采购项目</t>
  </si>
  <si>
    <t>堆龙乃琼镇民众农牧民专业合作社</t>
  </si>
  <si>
    <t>乃琼镇乃琼村</t>
  </si>
  <si>
    <t>豌豆、黑青稞、白青稞等原材料购买</t>
  </si>
  <si>
    <t>堆龙古荣那嘎庄园风干牦牛肉基地项目</t>
  </si>
  <si>
    <t>堆龙古荣那嘎庄园商贸有限公司</t>
  </si>
  <si>
    <t>扩建风干牦牛肉基地，购买机器设备，原材料以及包装盒</t>
  </si>
  <si>
    <t>马乡常木村娘子水磨坊建设项目</t>
  </si>
  <si>
    <t>堆龙德庆区马乡常木村娘子水磨糌粑加工专业合作社</t>
  </si>
  <si>
    <t>马乡常木村</t>
  </si>
  <si>
    <t>新建水磨坊厂房300㎡及相关配套设施，采购相关生产设备</t>
  </si>
  <si>
    <t>堆龙加热康松藏式家具加工专业合作社厂房改扩建及设备更新项目</t>
  </si>
  <si>
    <t>堆龙加热康松藏式家具加工专业合作社</t>
  </si>
  <si>
    <t>改扩建</t>
  </si>
  <si>
    <t>办公用房、生活用房、生产用房、公用工程、附属设施及设备购置</t>
  </si>
  <si>
    <t>民族手工艺铸造文化建设项目</t>
  </si>
  <si>
    <t>西藏阿卓商贸有限公司</t>
  </si>
  <si>
    <t>工业园区</t>
  </si>
  <si>
    <t>新建生产车间3000平米，以及相关设备采购</t>
  </si>
  <si>
    <t>2000吨青稞牦牛牛奶饼干生产基地扩建项目</t>
  </si>
  <si>
    <t>西藏青稞物语生物科技有限公司</t>
  </si>
  <si>
    <t>厂房扩建，以及设备、原材料采购，品牌推广</t>
  </si>
  <si>
    <t>节能保温断桥智能门窗建设项目</t>
  </si>
  <si>
    <t>西藏广祺实业有限公司</t>
  </si>
  <si>
    <t>购置相关生产设备及原材料</t>
  </si>
  <si>
    <t>年产5万吨生物有机肥项目</t>
  </si>
  <si>
    <t>西藏天赐源生物有机肥有限公司</t>
  </si>
  <si>
    <t>拉萨市堆龙德庆区古荣农牧产业园（古荣乡嘎冲村）</t>
  </si>
  <si>
    <t>改扩建办公楼1200㎡，职工宿舍800㎡，实验楼1200㎡，原料仓库800㎡，引进设备，农牧民技术培训，投入规模化生产铺地资金和人员工资</t>
  </si>
  <si>
    <t>年产3万吨有机肥生产线设备及原材料采购</t>
  </si>
  <si>
    <t>华丰农业有限公司</t>
  </si>
  <si>
    <t>羊达乡羊达村</t>
  </si>
  <si>
    <t>新建年产30000吨有机肥生产线设备及原材料采购</t>
  </si>
  <si>
    <t>手工编制合作社扩建项目</t>
  </si>
  <si>
    <t>加入村村委会</t>
  </si>
  <si>
    <t>厂房扩建，以及设备、原材料采购</t>
  </si>
  <si>
    <t>堆龙羊达贡培糌粑加工合作社扩建项目</t>
  </si>
  <si>
    <t>堆龙羊达贡培糌粑加工合作社</t>
  </si>
  <si>
    <t>扩建厂房800平方米，购买设备4台</t>
  </si>
  <si>
    <t>芫其美饮料加工厂新建项目</t>
  </si>
  <si>
    <t>西藏龙峰生物科技有限公司</t>
  </si>
  <si>
    <t>经开区</t>
  </si>
  <si>
    <t>新建厂房2898㎡、办公楼900㎡及相关配套设施</t>
  </si>
  <si>
    <t>羊毛编制加工厂建设项目</t>
  </si>
  <si>
    <t>岗吉村村委会</t>
  </si>
  <si>
    <t>马乡岗吉村</t>
  </si>
  <si>
    <t>新建羊毛编制加工厂及设备原材料购买</t>
  </si>
  <si>
    <t>德庆乡菜籽油加工厂改扩建项目</t>
  </si>
  <si>
    <t>西藏普仓连吉土特产开发有限公司</t>
  </si>
  <si>
    <t>厂房扩建、设备提升改造及市场开发</t>
  </si>
  <si>
    <t>通嘎农牧民建筑施工合作社挖机购置项目</t>
  </si>
  <si>
    <t>通嘎农牧民建筑施工合作社</t>
  </si>
  <si>
    <t>采购</t>
  </si>
  <si>
    <t>羊达乡通嘎村</t>
  </si>
  <si>
    <t>购置挖掘机一台</t>
  </si>
  <si>
    <t>堆龙德庆县乃琼镇财康石材农民专业合作社仓储物流提升改造项目</t>
  </si>
  <si>
    <t>堆龙德庆县乃琼镇财康石材农民专业合作社</t>
  </si>
  <si>
    <t>新建综合楼面积3513.6平方米，以及相关配套建设。</t>
  </si>
  <si>
    <t>堆龙青创速净汽车美容有限公司设备购置项目</t>
  </si>
  <si>
    <t>堆龙青创速净汽车美容有限公司</t>
  </si>
  <si>
    <t>订单式移动上门清洗车辆设备购置</t>
  </si>
  <si>
    <t>西藏珠穆拉瑞商贸有限公司扩建项目</t>
  </si>
  <si>
    <t>西藏珠穆拉瑞商贸有限公司</t>
  </si>
  <si>
    <t>原材料采购，扩大经营规模</t>
  </si>
  <si>
    <t>西藏新生建材设备有限公司扩建项目</t>
  </si>
  <si>
    <t>西藏新生建材设备有限公司</t>
  </si>
  <si>
    <t>原材料以设备采购</t>
  </si>
  <si>
    <t>西藏诺宗绒业有限公司扩建项目</t>
  </si>
  <si>
    <t>西藏诺宗绒业有限公司</t>
  </si>
  <si>
    <t>原材料采购</t>
  </si>
  <si>
    <t>西藏朗孜糌粑有限公司扩建项目</t>
  </si>
  <si>
    <t>西藏朗孜糌粑有限公司</t>
  </si>
  <si>
    <t>原材料采购以及设备采购</t>
  </si>
  <si>
    <t>朗巴村挖掘机购置项目</t>
  </si>
  <si>
    <t>堆龙德庆区马乡朗巴村拉星岗商贸有限公司</t>
  </si>
  <si>
    <t>马乡朗巴村</t>
  </si>
  <si>
    <t>购买一台挖掘机</t>
  </si>
  <si>
    <t>昂嘎村挖掘机购置项目</t>
  </si>
  <si>
    <t>堆龙德庆区昂嘎村喀隆农畜产品有限公司</t>
  </si>
  <si>
    <t>德庆乡昂嘎村</t>
  </si>
  <si>
    <t>顶嘎村挖掘机购置项目</t>
  </si>
  <si>
    <t>顶嘎村村委会</t>
  </si>
  <si>
    <t>德庆乡顶嘎村</t>
  </si>
  <si>
    <t>古荣村挖掘机购置项目</t>
  </si>
  <si>
    <t>堆龙德庆区古荣鑫隆青稞加工销售有限公司</t>
  </si>
  <si>
    <t>古荣乡古荣村</t>
  </si>
  <si>
    <t>西藏雄巴拉曲神水藏药有限公司生产设备升级及原材料采购项目</t>
  </si>
  <si>
    <t>西藏雄巴拉曲神水藏药有限公司</t>
  </si>
  <si>
    <t>乃琼镇色玛村</t>
  </si>
  <si>
    <t>采购原材料及相关生产设备</t>
  </si>
  <si>
    <t>堆龙德庆县东嘎村农民建筑和运输合作社改扩建项目</t>
  </si>
  <si>
    <t>堆龙德庆县东嘎村农民建筑和运输合作社</t>
  </si>
  <si>
    <t>东嘎镇东嘎村</t>
  </si>
  <si>
    <t>堆龙德庆东嘎施工队改扩建项目</t>
  </si>
  <si>
    <t>堆龙德庆东嘎施工队</t>
  </si>
  <si>
    <t>拉萨航龙物流有限公司铁路专线建设项目</t>
  </si>
  <si>
    <t>拉萨航龙物流有限公司</t>
  </si>
  <si>
    <t>建设铁路货运单线</t>
  </si>
  <si>
    <t>东嘎镇桑木村集体扶贫产业项目</t>
  </si>
  <si>
    <t>桑木村村委会</t>
  </si>
  <si>
    <t>东嘎镇桑木村</t>
  </si>
  <si>
    <t>在桑木村新建村集体产业发展出租房4500平米。</t>
  </si>
  <si>
    <t>常木村装载机购置</t>
  </si>
  <si>
    <t>堆龙德庆区马乡常木村普康砂石销售有限责任公司</t>
  </si>
  <si>
    <t>常木村采沙场采购一台装载机</t>
  </si>
  <si>
    <t>岗吉村挖机购置项目</t>
  </si>
  <si>
    <t>堆龙德庆区马乡岗吉村麦珠林农畜产业有限公司</t>
  </si>
  <si>
    <t>购置一台挖掘机</t>
  </si>
  <si>
    <t>南巴村挖机购置项目</t>
  </si>
  <si>
    <t>南巴村村委会</t>
  </si>
  <si>
    <t>那嘎村挖机购置项目</t>
  </si>
  <si>
    <t>那嘎村村委会</t>
  </si>
  <si>
    <t>堆龙净土公司冷链中心项目</t>
  </si>
  <si>
    <t>堆龙净土冷链公司</t>
  </si>
  <si>
    <t>新建冷冻库、恒温库各两座，保鲜库一座及设备房、办公楼等附属设施</t>
  </si>
  <si>
    <t>西藏龙行福运堆龙德庆汽车检测中心项目</t>
  </si>
  <si>
    <t>堆龙德庆区龙福机动车检测服务有限公司</t>
  </si>
  <si>
    <t>乃琼镇波玛村</t>
  </si>
  <si>
    <t>新建30000㎡生产车间一栋（包含行政办公、检测车间、维修车间、库房，达到检测流程过程中不出现中断）及其他辅助设施的建设以及相应的道路、绿化、硬化等工程。</t>
  </si>
  <si>
    <t>龙行福运仓储中心项目</t>
  </si>
  <si>
    <t>西藏龙腾城市运营管理有限公司</t>
  </si>
  <si>
    <t>新建10万平方米仓库、3万平方米停车场、场地绿化及相关附属设施</t>
  </si>
  <si>
    <t>羊达乡惠民商砼站建设项目</t>
  </si>
  <si>
    <t>西藏锦龙商砼销售有限公司</t>
  </si>
  <si>
    <t>新建占地50亩的商砼站一座，商砼生产线2条及其它附属设施。</t>
  </si>
  <si>
    <t>东嘎镇桑木村集体扶贫产业项目（二期）</t>
  </si>
  <si>
    <t>新建村集体产业发展出租房，建筑面积4500平方米，配套建设总体给排水、绿化、道路等附属工程</t>
  </si>
  <si>
    <t>乃琼镇波玛村易地扶贫安置点茶馆</t>
  </si>
  <si>
    <t>波玛村村委会</t>
  </si>
  <si>
    <t>新建一座占地1000平方米的藏式茶馆</t>
  </si>
  <si>
    <t>西藏藏地吉龙农业开发有限公司扩建项目</t>
  </si>
  <si>
    <t>西藏藏地吉龙农业开发有限公司</t>
  </si>
  <si>
    <t>新建3条生产线、1800㎡生产车间、职工宿舍和食堂1000㎡、仓库1000㎡、化验室200㎡、污水处理车间200㎡及相关附属设施</t>
  </si>
  <si>
    <t>西藏领峰国际智慧物流园</t>
  </si>
  <si>
    <t>西藏领峰实业有限公司</t>
  </si>
  <si>
    <t>项目分两期实施，一起总建筑面积501078.02平米，其中仓储区建筑面积197916.98平米，商务中心建筑面积222434平米，配套公寓面积80583.04平米，门卫室建筑面积144平米。二期总建筑面积为402622。27平米，其中仓储区建筑面积400642.97平米，门卫室建筑面积252平米，招商中心建设面积1712.3平米。项目总投资：440233.4万元，其中扶贫资金20000万元。</t>
  </si>
  <si>
    <t>西藏川凡商贸有限公司资产投资项目</t>
  </si>
  <si>
    <t>西藏川凡商贸有限公司</t>
  </si>
  <si>
    <t>向西藏川凡商贸有限公司投入3000万资金，依托拉萨城投钢铁基地，经营钢材，预计年收益不低于10%。</t>
  </si>
  <si>
    <t>西藏天龙物产有限公司改扩建项目</t>
  </si>
  <si>
    <t>西藏天龙物产有限公司</t>
  </si>
  <si>
    <t>贾热村</t>
  </si>
  <si>
    <t>修建标准化仓库15000平米，购买运输车辆以及塔吊设备，配套设施建设。</t>
  </si>
  <si>
    <t>古荣乡物流园建设项目</t>
  </si>
  <si>
    <t>嘎冲村村委会</t>
  </si>
  <si>
    <t>新建停车场</t>
  </si>
  <si>
    <t>堆龙德庆区德庆乡邦村堆布农牧民建筑施工队扩建项目</t>
  </si>
  <si>
    <t>堆龙德庆区德庆乡邦村堆布农牧建筑施工队</t>
  </si>
  <si>
    <t>设备采购</t>
  </si>
  <si>
    <t>堆龙德庆区德庆乡门堆村牧业合作社现代牧业建设项目</t>
  </si>
  <si>
    <t>门堆村村委会</t>
  </si>
  <si>
    <t>新建牛圈牛舍、购买设备。收购牦牛统一饲养及加工销售</t>
  </si>
  <si>
    <t>古荣乡那嘎村噶尊杨善合作社扩建项目</t>
  </si>
  <si>
    <t>古荣乡那嘎村噶尊杨善合作社</t>
  </si>
  <si>
    <t>新建客房、购买帐篷、购置卡垫编织机、酸奶加工设备及相关设备</t>
  </si>
  <si>
    <t>日姆勉唐派唐卡绘画技术改造项目</t>
  </si>
  <si>
    <t>堆龙日姆勉唐派唐卡艺术农民专业合作社</t>
  </si>
  <si>
    <t>新建500㎡的唐卡展厅</t>
  </si>
  <si>
    <t>马乡设兴村休闲农庄建设项目</t>
  </si>
  <si>
    <t>堆龙德庆区马乡设兴村扎西达杰红土加工销售有限责任公司</t>
  </si>
  <si>
    <t>马乡设兴村</t>
  </si>
  <si>
    <t>购买移动帐篷、以及配套工器具采购</t>
  </si>
  <si>
    <t>堆龙德庆区“德吉藏家”波玛村精准扶贫可持续发展项目</t>
  </si>
  <si>
    <t>堆龙德庆区和美乡村民俗文化旅游有限公司</t>
  </si>
  <si>
    <t>波玛搬迁点40套民房改造</t>
  </si>
  <si>
    <t>拉萨左旋柳农业科技有限公司：生态农庄改扩建项目</t>
  </si>
  <si>
    <t>拉萨左旋柳农业科技有限公司</t>
  </si>
  <si>
    <t>垂钓鱼塘改建3500㎡、儿童游乐园500㎡、餐饮基建1000㎡、安保系统、消防系统、景观项目、绿化项目</t>
  </si>
  <si>
    <t>堆龙德庆区砂石料加工厂建设项目</t>
  </si>
  <si>
    <t>岗德林村委会、通嘎村委会、贾热村委会</t>
  </si>
  <si>
    <t>资源开发</t>
  </si>
  <si>
    <t>羊达乡通嘎村、乃琼镇岗德林村、贾热村</t>
  </si>
  <si>
    <t>建设砂石料加工厂3个</t>
  </si>
  <si>
    <t>林周县</t>
  </si>
  <si>
    <t>箭舌豌豆、燕麦草混播项目</t>
  </si>
  <si>
    <t>岗巴村委会</t>
  </si>
  <si>
    <t>岗巴村</t>
  </si>
  <si>
    <t>种植箭舌豌豆、燕麦草混播，面积530亩，种子费、地租费、人工费、机械费等费用</t>
  </si>
  <si>
    <t>燕麦草、箭舌豌豆混播种植项目</t>
  </si>
  <si>
    <t>卡孜乡政府</t>
  </si>
  <si>
    <t>卡孜村、托门村、白朗村、田嘎村</t>
  </si>
  <si>
    <t xml:space="preserve">种植燕麦草、箭舌豌豆混播，面积6585.95亩，种子费、地租费、人工费、机械费等费用
</t>
  </si>
  <si>
    <t>洛巴堆村委会</t>
  </si>
  <si>
    <t>洛巴堆村</t>
  </si>
  <si>
    <t>种植箭舌豌豆、燕麦草混播，面积610.7亩，种子费、地租费、人工费、机械费等费用</t>
  </si>
  <si>
    <t>青饲玉米种植项目</t>
  </si>
  <si>
    <t>色康村委会</t>
  </si>
  <si>
    <t>色康村</t>
  </si>
  <si>
    <t>种植青饲玉米，面积1042.4亩，种子费、地租费、人工费、机械费等费用</t>
  </si>
  <si>
    <t>曲嘎强村委会</t>
  </si>
  <si>
    <t>曲嘎强村</t>
  </si>
  <si>
    <t>种植青饲玉米，面积1250.4亩，种子费、地租费、人工费、机械费等费用</t>
  </si>
  <si>
    <t>8栋温室大棚</t>
  </si>
  <si>
    <t>典冲村</t>
  </si>
  <si>
    <t>新建8栋50×8，面积400平方米温室，水泵房9.25平方米，围栏414.5米等附属设施。</t>
  </si>
  <si>
    <t>黑青稞糌粑加工厂</t>
  </si>
  <si>
    <t>唐古村</t>
  </si>
  <si>
    <t>购置运输设备1台，炒青稞设备1台，电子秤2台，配电柜2个，包装袋5000个，工作服10套等</t>
  </si>
  <si>
    <t>林周县农机具购置项目</t>
  </si>
  <si>
    <t>净土公司</t>
  </si>
  <si>
    <t>购置玉米播种机10台，饲草播种机8台，饲草打捆机4台，饲草收割机4台，油菜收割机2台，玉米燕麦草两用收割机3台，玉米收割机4台，深耕机2台，深松机6台，旋耕机6台，30马力小四轮拖拉机2台，80马力拖拉机3台，130马力拖拉机3台，200马力拖拉机2台，农田捡石机3台，薄膜清理机6台，合计68台，及预留后期管理经费等1458万元；购置大型农机具9台341.5万元；追加农机具采购22台649万元。</t>
  </si>
  <si>
    <t>温室大棚</t>
  </si>
  <si>
    <t>唐古村搬迁点</t>
  </si>
  <si>
    <t>总占地面积1700平方米，建筑面积1600平方米，新建5栋8×40米的温室大棚</t>
  </si>
  <si>
    <t>高海拔粮油加工包装厂</t>
  </si>
  <si>
    <t>总占地面积369.72平方米，主要由原料间、油坊、粮油销售间、值班室等构成的加工包装厂，采购油、粮食加工设备，包装设备等。</t>
  </si>
  <si>
    <t>唐古乡搬迁点产业项目</t>
  </si>
  <si>
    <t>马术体验中心</t>
  </si>
  <si>
    <t>唐古村委会</t>
  </si>
  <si>
    <t>总建筑面积261.36平方米，新建售票点和马舍面积156.42平方米，宿舍104.94平方米及附属设施，采购帐篷30顶、马具50套等。</t>
  </si>
  <si>
    <t>唐古乡搬迁点农庄项目</t>
  </si>
  <si>
    <t>总建筑面积104.94平方米，新建厨房及附属设施，购买帐篷40顶，遮阳伞20把，藏式床30张等。</t>
  </si>
  <si>
    <t>藏泉药浴馆</t>
  </si>
  <si>
    <t>恰扎村</t>
  </si>
  <si>
    <t>总建筑面积419.2平方米，主要功能有接待室、更衣室、淋浴间、药浴馆以及卫生间组成，采购2台热水循环泵，1台太阳能循环泵，5p空气热泵，水箱2套等设备。</t>
  </si>
  <si>
    <t>大型便民超市</t>
  </si>
  <si>
    <t>旁多乡政府</t>
  </si>
  <si>
    <t>旁多乡集镇</t>
  </si>
  <si>
    <t>新建总面积916.68平方米大型便民超市、购置监控设备主机一套、货架等附属设施</t>
  </si>
  <si>
    <t>牦牛短期育肥</t>
  </si>
  <si>
    <t>达龙村委会</t>
  </si>
  <si>
    <t>达龙村</t>
  </si>
  <si>
    <t>新建牛舍2914.56平方米、饲料库116.5平方米、隔离区77平方米、旱厕16.23平方米、水泵房9.52平方米、场地硬化1723.06平方米、围栏23.6米，购置变压器一台</t>
  </si>
  <si>
    <t>农畜产品交易市场</t>
  </si>
  <si>
    <t>新建面积3106.96平方米厂房及附属设施，购置监控设备主机一套、箱变一套</t>
  </si>
  <si>
    <t>标准化汽车美容服务店</t>
  </si>
  <si>
    <t>阿朗乡政府</t>
  </si>
  <si>
    <t>林周县城</t>
  </si>
  <si>
    <t>新建商品房、休息室面积110.3平方米，卫生间、工具间、洗车棚133.47平方米，修车棚39.42平方米及附属设施、购置水箱</t>
  </si>
  <si>
    <t>扶贫打印店</t>
  </si>
  <si>
    <t>装修改造打印店103.75平方米（门窗改造、墙面改造）11.53万、购置复印机、绘图仪、喷绘机、台式电脑、传真机等相关设备36.393万元</t>
  </si>
  <si>
    <t>林周县南部7个乡镇饲草种植项目</t>
  </si>
  <si>
    <t>种植类</t>
  </si>
  <si>
    <t>强嘎乡、卡孜乡、边林乡、江夏乡、甘曲镇、松盘乡、春堆乡</t>
  </si>
  <si>
    <t>强嘎乡：种植燕麦草箭舌豌豆混播、青饲玉米等8055.9亩。边林乡：种植1775.5亩箭舌豌豆、青饲玉米紫花苜蓿。江夏乡：种植2614.9亩箭舌豌豆和燕麦草箭舌豌豆混播。甘曲镇：种植燕麦草箭舌豌豆混播、紫花苜蓿5746.2亩。卡孜乡：种植4515.1亩燕麦草箭舌豌豆混播。松盘乡：种植青饲玉米、紫花苜蓿、燕麦草箭舌豌豆混播4125.1亩。春堆乡：种植青饲玉米、紫花苜蓿、燕麦草箭舌豌豆混播2515.3亩</t>
  </si>
  <si>
    <t>土豆种植项目</t>
  </si>
  <si>
    <t>卡东村委会</t>
  </si>
  <si>
    <t>卡东村</t>
  </si>
  <si>
    <t>种植土豆217.40亩</t>
  </si>
  <si>
    <t>松盘乡政府</t>
  </si>
  <si>
    <t>松盘乡搬迁点</t>
  </si>
  <si>
    <t>总建筑面积476.38平方米，新建挡墙63米、混泥土硬化360平方米，购置货柜、寄存柜、收银台、监控主体设备一套</t>
  </si>
  <si>
    <t>澎波半细毛羊养殖项目</t>
  </si>
  <si>
    <t>甘曲镇政府</t>
  </si>
  <si>
    <t>甘曲镇搬迁点</t>
  </si>
  <si>
    <t>建设羊舍803平方米、饲料储藏室78平方米、管理员住房74平方米等附属设施建设275.5366万元，购置半细毛羊</t>
  </si>
  <si>
    <t>拉定村委会</t>
  </si>
  <si>
    <t>拉定村</t>
  </si>
  <si>
    <t>建设框架结构牛舍面积1051.48平方米、饲草库116.5平方米、围栏74米等附属设施288.27万元，购置牦牛200头</t>
  </si>
  <si>
    <t>澎波半细毛羊</t>
  </si>
  <si>
    <t>卡日村委会</t>
  </si>
  <si>
    <t>卡日村</t>
  </si>
  <si>
    <t>建设框架结构3栋羊舍面积1304.4平方米、饲料库116.5平方米、围栏498.8米、活动区硬化2054平方米等附属设施431.07万元，购买半细毛羊2000只</t>
  </si>
  <si>
    <t>切码村委会</t>
  </si>
  <si>
    <t>切玛村</t>
  </si>
  <si>
    <t>新建牛舍面积804.94平方米、饲料库116.5平方米、围栏20米等附属设施275.59万元，购买牦牛</t>
  </si>
  <si>
    <t>半细毛羊养殖项目</t>
  </si>
  <si>
    <t>典冲村委会</t>
  </si>
  <si>
    <t>新建羊圈388.24平方米、饲料库78平方米、管理用房74.01平方米、围栏72.2米等附属设施179.9万元，购买半细毛羊</t>
  </si>
  <si>
    <t>牦牛繁育基地建设项目</t>
  </si>
  <si>
    <t>松盘乡</t>
  </si>
  <si>
    <t>采购牦牛2000头，购买饲草，新建牛舍、饲料库值班室等</t>
  </si>
  <si>
    <t>安格斯肉牛养殖项目</t>
  </si>
  <si>
    <t>林周县政府</t>
  </si>
  <si>
    <t>边林乡卡优村</t>
  </si>
  <si>
    <t>购买电器、兽药、饲料、日用品、汽车等设备</t>
  </si>
  <si>
    <t>隆秀白琼菜籽油种植试点项目</t>
  </si>
  <si>
    <t>布岗村委会</t>
  </si>
  <si>
    <t>布岗村</t>
  </si>
  <si>
    <t>新建仓库100平方米；机耕机播机收，购买种子化肥；土地流转1500亩，种植白琼油菜品种。</t>
  </si>
  <si>
    <t>土地流转种草试点项目</t>
  </si>
  <si>
    <t>阿布、拉康、嘎列</t>
  </si>
  <si>
    <t>土地流转1640亩，机耕机播机收，购买种子化肥</t>
  </si>
  <si>
    <t>母犏牛养殖中心试点项目</t>
  </si>
  <si>
    <t>新建（村级组织合作社）</t>
  </si>
  <si>
    <t>阿布村</t>
  </si>
  <si>
    <t>发动群众母犏牛入股50头，新购置10头母犏牛，新建牛圈1000平方米，运动场2000平方米，干草房150平方米，管理用房80平方米，值班室8平方米，消毒室20平方米，隔离室50平方米，旱厕12平方米。</t>
  </si>
  <si>
    <t>隆仁畜牧养殖农牧民专业合作社试点项目</t>
  </si>
  <si>
    <t>拉康村曲热组</t>
  </si>
  <si>
    <t>140头牦牛，其中90头母牦牛，新建牛圈1680平方米，运动场2000平方米，管理用房80平方米，值班室8平方米，消毒室20平方米，隔离室50平方米，旱厕12平方米，运作方式，入股一部分，购买一部分</t>
  </si>
  <si>
    <t>牦牛繁育基地试点</t>
  </si>
  <si>
    <t>加格村委会</t>
  </si>
  <si>
    <t>加格村</t>
  </si>
  <si>
    <t>购置100头成年母牦牛，修建保温封闭式牛舍（成年牛与牛犊分开建设），项目总建筑面积1677㎡，其中修建保温封闭式牛舍，建筑面积1200㎡，精料库100㎡，干草库250㎡，粪尿污水池50m³，干粪存放池100m³，建设兽医及药房50㎡，新建隔离室77㎡。</t>
  </si>
  <si>
    <t>旁多乡养羊合作社试点</t>
  </si>
  <si>
    <t>日布村</t>
  </si>
  <si>
    <t>购置300只母羊，项目总建筑面积1350㎡，其中修建保温棚羊舍600㎡，精料库100㎡，干草库200㎡，粪尿污水池50m³，新建隔离室50㎡，建设兽医及药房50㎡。</t>
  </si>
  <si>
    <t>热振牦牛专业养殖合作社</t>
  </si>
  <si>
    <t>修建养殖场，新建牛圈2000平方米，购买牦牛300头、饲草等</t>
  </si>
  <si>
    <t>藏雄村</t>
  </si>
  <si>
    <t>江多村</t>
  </si>
  <si>
    <t xml:space="preserve">修建养殖场，新建牛圈2000平方米，购买牦牛300头、饲草等 </t>
  </si>
  <si>
    <t>农副食品销售项目</t>
  </si>
  <si>
    <t>江夏乡政府</t>
  </si>
  <si>
    <t>江夏村</t>
  </si>
  <si>
    <t>巴西嘎雄砖厂</t>
  </si>
  <si>
    <t>拉定村古吉组</t>
  </si>
  <si>
    <t>修建简易产业用房200平方米，简易平整地面50亩，购置相关机械设备等。</t>
  </si>
  <si>
    <t>砂石制砖合作社</t>
  </si>
  <si>
    <t>连布村连布组</t>
  </si>
  <si>
    <t>建设采砂、采石、水泥砖加工、销售（1、购置一台打砖机：28.5万元2、购置一辆运砖货车：42万元3、购置一辆大型挖掘机：102万元
4、购置一辆小型装载机：6.5万元
5、电力设备：10万元6、建造水池及小水渠：10万元7、平整土地15亩：20万元
8、修建活动板房：15万9、购置一台运砖机：13万10、其他不可预见费用：5万元</t>
  </si>
  <si>
    <t>贫困户脱贫增收产业项目</t>
  </si>
  <si>
    <t>强噶乡政府</t>
  </si>
  <si>
    <t>强嘎村</t>
  </si>
  <si>
    <t>日光温室</t>
  </si>
  <si>
    <t>修建总面积1200平方米的温室基地，其中新建温室三栋，以及新建围栏、大门等附属设施</t>
  </si>
  <si>
    <t>半细毛羊养殖</t>
  </si>
  <si>
    <t>白定村委会</t>
  </si>
  <si>
    <t>白定村伟色组</t>
  </si>
  <si>
    <t>购买半细毛羊1250只62.5万元（受益全乡除拉萨搬迁的贫困户），修建羊舍3000㎡，20万，修建管理员宿舍20间，320㎡，25万。购置饲料20万</t>
  </si>
  <si>
    <t>春堆村委会</t>
  </si>
  <si>
    <t>春堆村</t>
  </si>
  <si>
    <t>购买960只86.4万，购买饲料50.55万，药品0.96万，给16户到户养殖，户均60只</t>
  </si>
  <si>
    <t>购买200只18万，购买饲料11.6万，药品0.15万元</t>
  </si>
  <si>
    <t>卡东村那木小组</t>
  </si>
  <si>
    <t>购买400只羊36万，购买饲料21.2万，药品0.2万</t>
  </si>
  <si>
    <t>白旦残疾人手工编织合作社</t>
  </si>
  <si>
    <t xml:space="preserve">合作社 </t>
  </si>
  <si>
    <t>卡孜乡白朗村搬迁点</t>
  </si>
  <si>
    <t>规划用地面积1489.54平方米，新建综合楼面积496.52平方米，旱厕11.96平方米，道路硬化485.82平方米，围墙121.5米，停车位4个，附属设施等。</t>
  </si>
  <si>
    <t>奶牛养殖项目</t>
  </si>
  <si>
    <t>购置奶牛100头，建立养殖厂房，防疫室、挤奶室、办公区、饲草库</t>
  </si>
  <si>
    <t>购买5至6岁牦牛120头120万，购买饲料24万。</t>
  </si>
  <si>
    <t>购买5至6岁牦牛80头80万，购买饲料20万。</t>
  </si>
  <si>
    <t>牦牛短期育肥项目</t>
  </si>
  <si>
    <t>懂村委会</t>
  </si>
  <si>
    <t>懂村</t>
  </si>
  <si>
    <t>群众自筹13头，购买27头，购买饲料、电子电子磅秤等</t>
  </si>
  <si>
    <t>城关区恩惠苑搬迁点配套项目</t>
  </si>
  <si>
    <t>城关区蔡公堂乡</t>
  </si>
  <si>
    <t>租房开设藏式茶馆和托管所，购买相关设备设施</t>
  </si>
  <si>
    <t>林周县格桑塘现代农牧产业示范园</t>
  </si>
  <si>
    <t>格桑塘现代农牧产业示范园分三个建设项目，其中东区建设松盘乡牦牛繁育基地建设项目。西园分一期建设项目和二期建设项目，一期建设项目内容为建设奶牛生产区、生活管理区、生产辅助区、粪污处理区等占地281亩。二期建设肉牛养殖区、饲草加工区、牧草种植示范区等占地334亩。基建部分援藏资金计划投资1.5亿元，采购奶牛、饲料等部分扶贫产业资金计划投资3000万元。</t>
  </si>
  <si>
    <t>“卡东土豆”深加工厂房</t>
  </si>
  <si>
    <t xml:space="preserve">民营企业 </t>
  </si>
  <si>
    <t>新建生产车间1500平方米，成品库房400平方米，堆场600平方米，仓储400平方米，其他建筑面积600平方米，厂房总面积3500平方米，购买全自动薯片生产机器，全旋流马铃薯3-5吨的淀粉生产机器，土豆粉条生产机器等相关设备。</t>
  </si>
  <si>
    <t>强嘎乡水磨糌粑加工厂房</t>
  </si>
  <si>
    <t>切玛村委会</t>
  </si>
  <si>
    <t>强嘎乡切玛村</t>
  </si>
  <si>
    <t>新建8个标准化水磨糌粑生产体验工厂建筑工程、装饰工程、安装工程、设备购置。</t>
  </si>
  <si>
    <t>边交林乡易地搬迁安置点维修温室大棚项目</t>
  </si>
  <si>
    <t>当杰村委会</t>
  </si>
  <si>
    <t>边交林乡当杰村</t>
  </si>
  <si>
    <t>维修温室大棚36栋，包括温室大棚墙体，棚架及制作安装，并重新配套设施卷被机、大棚薄膜、棉被等。</t>
  </si>
  <si>
    <t>优质人工草场试点项目</t>
  </si>
  <si>
    <t xml:space="preserve">村集体 </t>
  </si>
  <si>
    <t>阿布、拉康、嘎列、布岗</t>
  </si>
  <si>
    <t>镇辖区内4个行政村沿主干道两侧，选取连片河滩地、低产田、沙化地共3000亩，进行客土改良为优质人工草场，进行饲草种植，为增畜增收提供有力支撑。</t>
  </si>
  <si>
    <t>阿朗乡阿布村绵羊养殖合作社</t>
  </si>
  <si>
    <t>阿朗乡阿布村</t>
  </si>
  <si>
    <t>新建羊圈200平方米、仓库50平方米、值班室20平方米以及围墙，购置100头绵羊。</t>
  </si>
  <si>
    <t>甘旦曲果镇江角村澎波半细毛羊养殖项目</t>
  </si>
  <si>
    <t>甘旦曲果镇江角村</t>
  </si>
  <si>
    <t>购买澎波半细毛羊800只，打水井1口，草场围栏2000米，草料粉碎机2台，饲料及药品等。</t>
  </si>
  <si>
    <t>甘旦曲果镇江角村藏鸡养殖项目</t>
  </si>
  <si>
    <t>江角村委会</t>
  </si>
  <si>
    <t>购买藏鸡鸡苗3000只，饲料桶、饮水桶、产蛋笼、鸡舍保温灯，疫苗及消毒用品等。</t>
  </si>
  <si>
    <t>旁多乡日布村牦牛短期育肥项目</t>
  </si>
  <si>
    <t>日布村委会</t>
  </si>
  <si>
    <t>新建牛舍3000平方米、管理用房、兽医站、饲草料间、隔离区、旱厕、加工车间、水泵房及场地硬化等3410平方及购置牦牛、附属设施等</t>
  </si>
  <si>
    <t>旁多乡牦牛品种改良基地项目</t>
  </si>
  <si>
    <t>宁布村委会</t>
  </si>
  <si>
    <t>宁布村</t>
  </si>
  <si>
    <t>新建养殖牛舍2500平方，活动牧场6000平方、精料库200平方、干草库300平方、饲料加工房100平方、污水池、干粪存放池和其它附属设总占地面积9490平方米及购置牦牛等</t>
  </si>
  <si>
    <t>旁多乡帮多村牦牛短期育肥项目</t>
  </si>
  <si>
    <t>帮多村委会</t>
  </si>
  <si>
    <t>帮多村</t>
  </si>
  <si>
    <t>新建牛舍1200平方米、管理用房、兽医站、饲草料间、隔离区、旱厕、加工车间、水泵房及场地硬化等2000平方及购置牦牛、附属设施等</t>
  </si>
  <si>
    <t>江夏乡联巴村农机维修合作社项目</t>
  </si>
  <si>
    <t>联巴村</t>
  </si>
  <si>
    <t>县城租赁20平方米的门面房，购置相关设备、培训技术人员</t>
  </si>
  <si>
    <t>江夏乡联巴村小麦良种种植推广项目</t>
  </si>
  <si>
    <t>联巴村委会</t>
  </si>
  <si>
    <t>种植小麦1800亩、购买小麦种子、农药、化肥等</t>
  </si>
  <si>
    <t>江夏乡江夏村养殖绵羊项目</t>
  </si>
  <si>
    <t>江夏村委会</t>
  </si>
  <si>
    <t>购买绵羊350头进行分散养殖</t>
  </si>
  <si>
    <t>饲草种植项目</t>
  </si>
  <si>
    <t>三岩片区</t>
  </si>
  <si>
    <t>15000亩饲草种植（采购15万斤箭舌豌豆种子、燕麦草30万斤），计划投资186.25万元，人工费、机械费共计40万元。</t>
  </si>
  <si>
    <t>温室大棚项目</t>
  </si>
  <si>
    <t>10栋8×100平方米的温室大棚，建筑面积8000平方米，计划280万，以及新建围栏、大门等附属设施60万</t>
  </si>
  <si>
    <t>到户养殖项目</t>
  </si>
  <si>
    <t>到户养殖牦牛320头，计划投资320万元，半细毛羊640只，计划投资44.8万元</t>
  </si>
  <si>
    <t>林周县机动车检测中心</t>
  </si>
  <si>
    <t>城投公司</t>
  </si>
  <si>
    <t>林周县甘曲镇阿日东</t>
  </si>
  <si>
    <t>项目总用地面积46720平方米，新建检测车间、厂房、停车厂、值班室等设施，固定资产投资2564万元，生产设备投资708万元，其他费用409万元。</t>
  </si>
  <si>
    <t>林周县牲畜屠宰基地</t>
  </si>
  <si>
    <t>林周县产业园区</t>
  </si>
  <si>
    <t>新建屠宰厂房、冷冻室厂房、牲畜寄存厂房、隔离室、工作人员休息室。采购相关机械设备</t>
  </si>
  <si>
    <t>林周县产业孵化中心项目</t>
  </si>
  <si>
    <t>林周县鹏博健康产业园</t>
  </si>
  <si>
    <t>新建标准化厂房占地面积约10亩，建筑物面积控制在4000平方米以内，建好后通过租赁形式受益。</t>
  </si>
  <si>
    <t>柳梧新区</t>
  </si>
  <si>
    <t>达东村整村改造暨综合扶贫旅游开发项目一期</t>
  </si>
  <si>
    <t>柳梧和美乡村民俗文化旅游有限公司</t>
  </si>
  <si>
    <t>达东村</t>
  </si>
  <si>
    <t>结合达东村古村落优势，进行达东村集市、服务中心、藏家小院改造等建设，同时进行给排水管网、饮用水蓄水池及附属设施建设；进行强电改造、水观景观建设、地面铺设等；达东村外墙改造及围墙改造，道路附属工程改造，全村每户新建厕所等。</t>
  </si>
  <si>
    <t>柳梧乡规模经济林建设</t>
  </si>
  <si>
    <t>柳梧乡政府</t>
  </si>
  <si>
    <t>德阳村</t>
  </si>
  <si>
    <t>共开垦荒地1600亩，其中德阳村开垦荒地600亩种植10个品种，共11200棵树苗，分别为苹果树2000棵、枣树1000棵、石榴树1500棵、葡萄树2000棵、杏树1500棵、梨树300棵、樱桃树300棵、山楂树300棵、李子树300棵；达东村开垦荒地1000亩，种植1万棵雪桃。</t>
  </si>
  <si>
    <t>德阳村环保商混站项目</t>
  </si>
  <si>
    <t>拉萨纳龙建材有限公司</t>
  </si>
  <si>
    <t>由柳梧新区管委会、拉萨市城投公司、柳梧城投公司及德阳村委会共同出资，注册成立拉萨纳龙建材有限公司负责建设运营现代环保商混站项目。</t>
  </si>
  <si>
    <t>康乐小区扶持村集体经济项目</t>
  </si>
  <si>
    <t>康乐居委会</t>
  </si>
  <si>
    <t>购买</t>
  </si>
  <si>
    <t>尼木县</t>
  </si>
  <si>
    <t>尼木县食药用菌工厂化种植基地</t>
  </si>
  <si>
    <t>西藏天润农业科技有限公司</t>
  </si>
  <si>
    <t>尼木乡</t>
  </si>
  <si>
    <t>种植车间2536.8㎡，业务用房301.29㎡，原料仓库220㎡，锅炉房105㎡，门卫室14.19㎡，旱厕19.20㎡，水泵房29.15㎡，发电机房80㎡，围墙506㎡以及室外附属工程和设备购置等。</t>
  </si>
  <si>
    <t>尼木县林岗村有机农业示范种植项目</t>
  </si>
  <si>
    <t>塔荣镇</t>
  </si>
  <si>
    <t>林岗村改扩建25栋.</t>
  </si>
  <si>
    <t>尼木县尼续村有机农业示范种植项目</t>
  </si>
  <si>
    <t>续迈乡</t>
  </si>
  <si>
    <t>尼续村改扩建28栋.</t>
  </si>
  <si>
    <t>普松乡日光温室蔬菜大棚项目</t>
  </si>
  <si>
    <t>普松乡康洁种养殖合作社</t>
  </si>
  <si>
    <t>普松乡</t>
  </si>
  <si>
    <t>新建10个日光温室，每个600㎡。</t>
  </si>
  <si>
    <t>藜麦种植及藜麦加工设备购置项目</t>
  </si>
  <si>
    <t>塔荣镇、续迈乡、普松乡</t>
  </si>
  <si>
    <t>藜麦种植6000亩并购买种植机械及加工设备。</t>
  </si>
  <si>
    <t>卡如乡高效日光温室</t>
  </si>
  <si>
    <t>卡如乡加纳日绿色农业发展农民专业合作社</t>
  </si>
  <si>
    <t>卡如乡</t>
  </si>
  <si>
    <t>尼木县高效日光温室建设位于尼木吸纳卡如乡卡如村卓别村，新建9747.71平方米，其中1#温室建筑面积4095.95平方米、2#温室建筑面积5636.76平方米、管理用房15平方米，交通便利。建立阳光大棚，主要种植平谷大桃等。</t>
  </si>
  <si>
    <t>尼木县温室大棚维修改造建设项目</t>
  </si>
  <si>
    <t>塔荣镇、尼木乡、吞巴乡、续迈乡</t>
  </si>
  <si>
    <t>维修改造尼木县塔荣镇、吞巴乡、续迈乡，尼木乡温室大棚</t>
  </si>
  <si>
    <t>尼木县高原种植业航天育种及产业化推广应用建设项目</t>
  </si>
  <si>
    <t>拉萨神州绿鹏农业科技有限公司</t>
  </si>
  <si>
    <t>主要建设内容包括建安工程包括建设智能连栋温室3808 平方米，日光温室12180平方米，配套用房800平方米，围墙710 米，管理区硬化1000平方米、场区供电、给排水各1 项；田间工程包括园区道路1530米，排灌渠道1250米，机井2 眼；购置田间的常规速测检测、农机具等仪器设备182台套</t>
  </si>
  <si>
    <t>尼木县扶贫搬迁户种植标准化就业建设项目</t>
  </si>
  <si>
    <t>恩泽居委会</t>
  </si>
  <si>
    <t>在乌米农业高新园和塔荣镇、尼木乡共种植1000亩；其中土地开发270亩，连片种植有机藜麦和红土豆、雪菊</t>
  </si>
  <si>
    <t>尼木乡林木育苗项目</t>
  </si>
  <si>
    <t>日措村委员会</t>
  </si>
  <si>
    <t>日措村</t>
  </si>
  <si>
    <t>苗圃120亩，其中柳树60亩，榆树10亩，胡杨20亩，樟子松、云杉20亩，柏树10亩。</t>
  </si>
  <si>
    <t>琼穆岗嘎牧人生活体验区（牧家乐）</t>
  </si>
  <si>
    <t>麻江乡朗堆村合作社</t>
  </si>
  <si>
    <t>麻江乡</t>
  </si>
  <si>
    <t>购买黑帐篷10顶，精品带花帐篷3顶，以及其他设备</t>
  </si>
  <si>
    <t>生猪养殖厂建设项目</t>
  </si>
  <si>
    <t>续迈乡政府</t>
  </si>
  <si>
    <t>新建3栋30间猪圈300㎡，养殖员值班室1间20㎡，饲草储备室30㎡，接种室20㎡ 总占地面积500㎡。购买150头生猪。</t>
  </si>
  <si>
    <t>尼木县藏鸡原种保护基地项目一期</t>
  </si>
  <si>
    <t>西藏德青源农业科技股份有限公司</t>
  </si>
  <si>
    <t>项目总建设面积8704.47平方米，占地面积48686平方米。主要建筑物有7栋。一期最大的养殖量为：3万羽成鸡；孵化出一次性最大可孵化11.5万枚种蛋。</t>
  </si>
  <si>
    <t>尼木县藏鸡原种保护育基地项目二期</t>
  </si>
  <si>
    <t xml:space="preserve">新建鸡舍12栋、孵化厂一座；二期主要包含；父母代一区藏鸡场2个，商品代二区藏鸡厂2个，规划总养殖量：18万只。 </t>
  </si>
  <si>
    <t>藏鸡原种育种一期补充工程</t>
  </si>
  <si>
    <t>德青源公司</t>
  </si>
  <si>
    <t>修建2#鸡舍及附属设施。</t>
  </si>
  <si>
    <t>尼木县建档立卡贫困户藏鸡标准化养殖基地建设项目</t>
  </si>
  <si>
    <t>西藏德青源公司</t>
  </si>
  <si>
    <t>项目建设分为；生活管理区a区及种植资源化利用区，具体包括蛋鸡舍及运动场、蛋库、饲料库、无害化处理间、污水处理池、消防泵房、综合管理用房的等。建成后基地计划存栏商品藏鸡5万羽</t>
  </si>
  <si>
    <t>尼木县精准扶贫建档立卡林下养殖项目</t>
  </si>
  <si>
    <t>结合国家森林保护区内开展林下藏鸡养殖，购买移动鸡舍、鸡苗、围墙加高加固、安置网围栏等</t>
  </si>
  <si>
    <t>尼木县牦牛标准化育肥基地建设项目</t>
  </si>
  <si>
    <t>麻江乡政府</t>
  </si>
  <si>
    <t xml:space="preserve">麻江乡   </t>
  </si>
  <si>
    <t>新建1个牦牛标准化育肥基地，年出栏牦牛1000头。</t>
  </si>
  <si>
    <t>生猪养殖基地二期项目</t>
  </si>
  <si>
    <t>续迈乡特色农牧业产品农牧民专业合作社</t>
  </si>
  <si>
    <t>扩建猪舍一栋，新建屠宰点一处，购买相关设备</t>
  </si>
  <si>
    <t>尼木县标准化奶牛养殖场建设项目</t>
  </si>
  <si>
    <t>雪拉村奶牛养殖合作社</t>
  </si>
  <si>
    <t>新建存栏500头奶牛养殖场，部分购置奶牛，隔离室，半自动化挤奶设备等</t>
  </si>
  <si>
    <t>尼木县建档立卡贫困户藏鸡标准化养殖基地建设项目二期</t>
  </si>
  <si>
    <t>项目建设分为；生活管理区b区及种植资源化利用区，具体包括蛋鸡舍及运动场、蛋库、饲料库、无害化处理间、污水处理池.建成后基地计划存栏商品藏鸡5万羽</t>
  </si>
  <si>
    <t>新建、改扩建</t>
  </si>
  <si>
    <t>2019-2020</t>
  </si>
  <si>
    <t>续迈乡、帕古乡、普松乡等</t>
  </si>
  <si>
    <t>各建1个牦牛标准化育肥基地，各年出栏牦牛500-1000头。</t>
  </si>
  <si>
    <t>尼木县藏鸡产业化发展建设项目</t>
  </si>
  <si>
    <t>各村合作社</t>
  </si>
  <si>
    <t>为5个村新建藏鸡养殖点，每个村养殖规模达到1万只，另为1个村改扩建藏鸡养殖点（根比、东松、东嘎、普松、雪拉、尼荣）</t>
  </si>
  <si>
    <t>尼木县建材综合市场建设项目</t>
  </si>
  <si>
    <t>县城投公司</t>
  </si>
  <si>
    <t>兽医站院内新建1/2#商业楼962.45㎡，3#商业楼797.12㎡，4#商业楼797.12㎡，5#商业楼639.20㎡，6#商业楼436.16㎡，7#商业楼436.16㎡，8#商业楼718.16㎡，9#商业楼797.12㎡，门卫室57.06㎡以及附属工程。</t>
  </si>
  <si>
    <t>残疾人缝纫工作室</t>
  </si>
  <si>
    <t>白纱啦残疾人缝纫合作社</t>
  </si>
  <si>
    <t>购置设备5台缝纫机，缝纫布料等</t>
  </si>
  <si>
    <t>尼弘元仓供应链经济港</t>
  </si>
  <si>
    <t>拉萨尼弘元仓实业有限责任公司</t>
  </si>
  <si>
    <t>吞巴乡</t>
  </si>
  <si>
    <t>建设铁路专用线及工业生产资料智慧仓储、大中型库房，占地面积137亩。</t>
  </si>
  <si>
    <t>尼木县建档立卡藏鸡标准化养殖基地经营管理项目</t>
  </si>
  <si>
    <t>为藏鸡养殖提供必需的材料及管理</t>
  </si>
  <si>
    <t>尼木县精准扶贫藏香产业园经营管理项目</t>
  </si>
  <si>
    <t>文旅局</t>
  </si>
  <si>
    <t>为藏香制作提供必需的材料及管理</t>
  </si>
  <si>
    <t>尼木县吞普雍薯特色产品加工农牧民专业合作社项目</t>
  </si>
  <si>
    <t>吞普村</t>
  </si>
  <si>
    <t>扩建加工厂房、以及相关配套设施</t>
  </si>
  <si>
    <t>尼木县果蔬冷链物流建设项目</t>
  </si>
  <si>
    <t>经开区尼木产业园区</t>
  </si>
  <si>
    <t>新建果蔬保鲜库、购买相关设备和冷链车、及配套设施</t>
  </si>
  <si>
    <t>清油加工厂建设项目</t>
  </si>
  <si>
    <t>西藏尼木县孟嘎净土食品有限公司</t>
  </si>
  <si>
    <t>在兽医站院内占地面积2000平方米，新建加工车间两栋，共900平方米。管理房、仓库，购置设备，大门、围墙及室外附属工程。</t>
  </si>
  <si>
    <t>尼木乡东嘎村糌粑加工厂建设</t>
  </si>
  <si>
    <t>糌粑加工合作社</t>
  </si>
  <si>
    <t>新建糌粑加工厂200平方米及加工设备。</t>
  </si>
  <si>
    <t>帕古乡豌豆糌粑加工厂建设项目</t>
  </si>
  <si>
    <t>帕古乡合作联社</t>
  </si>
  <si>
    <t>帕古乡</t>
  </si>
  <si>
    <t>新建两层产房面积为320㎡的豌豆糌粑加工厂，其中加工房一间40㎡，车间40㎡，展示厅40㎡，工人休息室两间40平方米，以及打磨机等内部设备。</t>
  </si>
  <si>
    <t>尼木县吞巴乡净土产业合作社项目</t>
  </si>
  <si>
    <t>吞巴乡人民政府</t>
  </si>
  <si>
    <t>吞普村、吞达村</t>
  </si>
  <si>
    <t>厂房建设、机器设备及包装盒、包装箱、广告宣传牌、宣传手册</t>
  </si>
  <si>
    <t>尼木县牦牛肉加工厂</t>
  </si>
  <si>
    <t>强聂村</t>
  </si>
  <si>
    <t>厂房（屠宰点）建（扩建）设、机器设备及包装盒、包装箱、广告宣传牌、宣传手册</t>
  </si>
  <si>
    <t>尼木县有机产品深加工</t>
  </si>
  <si>
    <t>藏鸡小循环项目</t>
  </si>
  <si>
    <t>建设藏鸡深加工厂和相关附属设施</t>
  </si>
  <si>
    <t>特色雕刻制作项目</t>
  </si>
  <si>
    <t>新建雕刻场所及附属设施，购买相关设备</t>
  </si>
  <si>
    <t>西藏文化旅游创意园区</t>
  </si>
  <si>
    <t>唐卡艺术中心</t>
  </si>
  <si>
    <t>2018年</t>
  </si>
  <si>
    <t>西藏文化旅游创意园区慈觉林村</t>
  </si>
  <si>
    <t>购买精准扶贫产业用地20亩，以土地入股形式与国企城投公司合资开发商业（古玩市场及配套建筑设施）。</t>
  </si>
  <si>
    <t>西藏非物质文化遗产体验园暨《金城公主》室内历史舞台剧</t>
  </si>
  <si>
    <t>2019年</t>
  </si>
  <si>
    <t xml:space="preserve">西藏文化旅游创意园区 </t>
  </si>
  <si>
    <t>1、总建筑面积：本项目净用地面积为154456.58㎡划建筑总面积为168399.62㎡。其中地上计入容积建筑面积为148232.98㎡地下建筑面积为19737.11㎡。2、项目内容板块：《金城公主》剧（占地13667.10㎡）西藏非物质文化遗产体验园项目内含泛喜马拉文化交流中心（29125.24㎡）、西藏非遗博览区 （70563.91㎡）、研发中心（5802.23㎡）、非遗大师创（29074.50㎡）</t>
  </si>
  <si>
    <t>同心苑搬迁群众合作社</t>
  </si>
  <si>
    <t>成立同心苑文化旅游农牧民专业合作社，发展集体产权物业经济和产品销售经营，运营合作社。</t>
  </si>
  <si>
    <t>空港新区</t>
  </si>
  <si>
    <t>藜麦种植项目一期</t>
  </si>
  <si>
    <t>拉萨市净土产业投资开发有限公司</t>
  </si>
  <si>
    <t>沃拉、新村</t>
  </si>
  <si>
    <t>于甲日、沃拉种植藜麦947亩</t>
  </si>
  <si>
    <t>藜麦种植项目二期</t>
  </si>
  <si>
    <t>西藏空港创业投资有限公司</t>
  </si>
  <si>
    <t>甲日、甲日普</t>
  </si>
  <si>
    <t>种植藜麦1500亩，年加工藜米48万斤</t>
  </si>
  <si>
    <t>花木果林种植项目</t>
  </si>
  <si>
    <t>采取集中和穿插种植桃树、苹果树、杏树、红叶李、火炬树、柳树、雪菊花、月季花、格桑花共800亩，沿叶吉渠道路两边、叶吉沟两侧以及村民房前屋后种植各类花木果树</t>
  </si>
  <si>
    <t>现代化智能温室大棚</t>
  </si>
  <si>
    <t>朗杰林、新村</t>
  </si>
  <si>
    <t>连片建设高效日光温室、集采摘观光于一体的温室大棚80栋，冬棉被及其设备</t>
  </si>
  <si>
    <t xml:space="preserve">甲竹林 </t>
  </si>
  <si>
    <t>新建奶牛养殖基地，养殖300头优质奶牛</t>
  </si>
  <si>
    <t>铜器加工项目</t>
  </si>
  <si>
    <t>新村达热夏铜器加工有限责任公司</t>
  </si>
  <si>
    <t>新村</t>
  </si>
  <si>
    <t>在原有基础上扩大生产规模</t>
  </si>
  <si>
    <t>民族手工铜器加工</t>
  </si>
  <si>
    <t>康桑民族手工铜器加工有限公司</t>
  </si>
  <si>
    <t>甲竹林</t>
  </si>
  <si>
    <t>水泥制品加工项目</t>
  </si>
  <si>
    <t>汇联实业有限公司</t>
  </si>
  <si>
    <t>沃拉居委会</t>
  </si>
  <si>
    <t>修建厂房5000㎡。年生产混凝土电杆及配套水泥制品生产销售，电力路线器材、民用建筑材料销售，电力路线施工劳务</t>
  </si>
  <si>
    <t>汽车租赁公司</t>
  </si>
  <si>
    <t>甲竹林村</t>
  </si>
  <si>
    <t>与西藏航空、交通集团合作购买车辆进行租赁</t>
  </si>
  <si>
    <t>扶贫综合农贸市场建设项目</t>
  </si>
  <si>
    <t>甲竹林镇</t>
  </si>
  <si>
    <t>项目计划建设占地17.62亩，总建筑面积8743.81平方米的两栋综合农贸市场</t>
  </si>
  <si>
    <t>经开区管委会</t>
  </si>
  <si>
    <t>经开区b区德吉康萨社区（易地扶贫搬迁安置点）</t>
  </si>
  <si>
    <t>购置21-24栋商品楼中的两栋、总建筑面积19567平方，用地面积10762.59平方。占德康小区中用地面积的12.42%，剩余87.58%均建设为易地搬迁安置房及其他附属设施。</t>
  </si>
  <si>
    <t>购置21-24栋商品楼中的剩余两栋</t>
  </si>
  <si>
    <t>曲水县</t>
  </si>
  <si>
    <t>三有村绿化及经济林种植项目</t>
  </si>
  <si>
    <t>达嘎乡人民政府</t>
  </si>
  <si>
    <t>三有村</t>
  </si>
  <si>
    <t>在达嘎易地搬迁点种植经济林，其中油桃4088.8㎡，雪桃344.4㎡，车厘子6024.4㎡，大马士革玫瑰43714.3㎡，万寿菊113.02㎡，雪菊17361.4㎡，翠冠梨586.6㎡，葡萄360株</t>
  </si>
  <si>
    <t>睿键净土连栋温室大棚建设项目</t>
  </si>
  <si>
    <t>曲水镇人民政府</t>
  </si>
  <si>
    <t>茶巴朗村</t>
  </si>
  <si>
    <t>新建2560平方米现代智能温室一栋及相关配套设施</t>
  </si>
  <si>
    <t>才纳乡“四季吉祥”村绿化及经济林种植项目</t>
  </si>
  <si>
    <t>才纳乡人民政府</t>
  </si>
  <si>
    <t>四季吉祥村</t>
  </si>
  <si>
    <t>在四季吉祥村种植经济林，其中油桃6666.7㎡，雪桃505.6㎡，车厘子13079.5㎡，大马士革玫瑰73672.8㎡，万寿菊3522.8㎡，雪菊32304.8㎡，翠冠梨846.7㎡，葡萄554株。</t>
  </si>
  <si>
    <t xml:space="preserve">曲水县净土健康产业园 </t>
  </si>
  <si>
    <t>才纳村</t>
  </si>
  <si>
    <t>新建智能连栋温室一栋，占地总面积137亩，总建筑面积63423.36㎡。主要内容分为：一是文化体验区，主要功能为藏药教育体验和藏药博物馆；二是休闲体验区，主要功能为休闲、餐饮、藏药浴；三是旅游住宿区，主要功能是园区宾馆；四是中藏药材种植区，主要功能为中藏药的育种育苗与种植，以及科普展示的中藏药材的种植。</t>
  </si>
  <si>
    <t xml:space="preserve">曲水县玫瑰种植及深加工项目 </t>
  </si>
  <si>
    <t>项目建设在才纳乡才纳村，种植面积2000亩的玫瑰种植基地建设</t>
  </si>
  <si>
    <t>曲水县葡萄种植建设项目</t>
  </si>
  <si>
    <t>建设1000亩葡萄种植基地，购置相应的农机具56台（套）。</t>
  </si>
  <si>
    <t>曲水县中藏药材种植基地建设项目</t>
  </si>
  <si>
    <t>建设5000亩中藏药材规模化种植基地，种植党参、当归、黄芪、藏边大黄、雪菊、等特色中藏药材品种。</t>
  </si>
  <si>
    <t>三有村易地搬迁奶牛养殖基地二期建设项目</t>
  </si>
  <si>
    <t>新建牛舍4973平方米，挤奶厅187.02平方米，产房、犊牛舍369.42平方米，更衣消毒室30.37平方米及相关附属设施；购置挤奶设备，奶牛300头</t>
  </si>
  <si>
    <t>达嘎村易地搬迁养殖建设项目</t>
  </si>
  <si>
    <t>达嘎乡易地搬迁点</t>
  </si>
  <si>
    <t>新建牛舍3830平方米，藏鸡养殖厂房1791.72平方米，门卫40.56平方米，综合管理用房61.74平方米，变配电室29.25平方米，无塔供水房44.37平方米，厕所20.4平方米，库房、兽医室、消毒室77.07平方米，总体工程、设备购置以及附属工程</t>
  </si>
  <si>
    <t>次珍奶牛合作社扶持项目</t>
  </si>
  <si>
    <t>南木乡人民政府</t>
  </si>
  <si>
    <t>次珍奶牛合作社</t>
  </si>
  <si>
    <t>新建牛舍376.96平方米及相关设施</t>
  </si>
  <si>
    <t>曲水县生态奶牛养殖场建设项目</t>
  </si>
  <si>
    <t>建立占地总面积为564.47亩奶牛养殖场，建筑总面积为60832.53㎡。</t>
  </si>
  <si>
    <t>曲水县扶贫糌粑加工厂工程项目</t>
  </si>
  <si>
    <t>曲甫村</t>
  </si>
  <si>
    <t>建设厂房157.04平方米，道路硬化253.25平方米，绿化工程624.54平方米，硬质铺地220.69平方米，围墙152.98米</t>
  </si>
  <si>
    <t>曲水县有机肥料厂建设项目</t>
  </si>
  <si>
    <t>建设占地总面积127.89亩，包括生产车间33870㎡、生活区1500㎡以及排水、绿化等辅助设施。</t>
  </si>
  <si>
    <t>茶巴拉乡农机具维修站建设项目</t>
  </si>
  <si>
    <t>茶巴拉乡人民政府</t>
  </si>
  <si>
    <t>茶巴拉村</t>
  </si>
  <si>
    <t>建设面积为411平方米的农机具维修站，以及绿化、给排水、大门等附属设施，设备购置等</t>
  </si>
  <si>
    <t>柏林村建档立卡贫困户脱贫增收产业项目</t>
  </si>
  <si>
    <t>柏林村</t>
  </si>
  <si>
    <t>建设商品房684.32平方米，建筑高度7.95米，及相关配套设施</t>
  </si>
  <si>
    <t>曲水镇利民砖厂建设项目</t>
  </si>
  <si>
    <t>曲水镇</t>
  </si>
  <si>
    <t>建设一层砖混结构宿舍218.25平方米，道路工程1554平方米，绿化工程4557平方米，以及给排水，设备购置等</t>
  </si>
  <si>
    <t>达嘎乡三有村连栋玻璃温室采购安装建设项目</t>
  </si>
  <si>
    <t>建设蔬菜生产高效日光连栋玻璃温室一栋，温室建筑占地50.55平方米</t>
  </si>
  <si>
    <t>达嘎乡三有村温室大棚采购安装建设项目</t>
  </si>
  <si>
    <t>建设蔬菜生产温室4栋，温室建筑占地2147.08平方米</t>
  </si>
  <si>
    <t>聂当乡青松苗圃基地扩建建设项目</t>
  </si>
  <si>
    <t>聂当乡人民政府</t>
  </si>
  <si>
    <t>聂当乡</t>
  </si>
  <si>
    <t>购置及种植苹果树8300棵，小苹果树3860棵，桃树3600棵，榆树14716棵，红叶林25700棵</t>
  </si>
  <si>
    <t>达嘎乡三有村藏鸡养殖提升改造项目</t>
  </si>
  <si>
    <t>建设育成室711.42平方米，蛋鸡鸡舍两栋1685.02平方米，孵化室117.72平方米，平养舍两栋847.53平方米，饲料房729.81平方米，蛋房108.9平方米，消毒室、更衣室49.95平方米，购置变压器1台</t>
  </si>
  <si>
    <t>才纳乡建档立卡贫困户脱贫增收产业项目</t>
  </si>
  <si>
    <t>白堆村</t>
  </si>
  <si>
    <t>建设面积为406.40平米的两层框架结构商品房及附属设施</t>
  </si>
  <si>
    <t>南木乡建档立卡贫困户脱贫增收产业项目</t>
  </si>
  <si>
    <t>南木乡</t>
  </si>
  <si>
    <t>建设面积为633.36平方米的二层商品房一栋</t>
  </si>
  <si>
    <t>建设扶贫商品房，建筑占地911.40平方米，建筑面积1822.80平方米，道路硬化1120平方米，场地硬化520平方米及相关配套设施</t>
  </si>
  <si>
    <t>曲水机动车检测中心建设项目</t>
  </si>
  <si>
    <t>茶巴朗村4组</t>
  </si>
  <si>
    <t>建设占地120000平方米（180亩）的商品房、工人住房、业务大厅、检测厂房、水井及附属用房</t>
  </si>
  <si>
    <t>才纳乡白堆村挖掘机购置项目</t>
  </si>
  <si>
    <t>白堆5组</t>
  </si>
  <si>
    <t>购置三一SY265H型号挖掘机一台</t>
  </si>
  <si>
    <t>才纳乡才纳村挖掘机购置项目</t>
  </si>
  <si>
    <t>购置沃尔沃EC250D型号挖掘机一台</t>
  </si>
  <si>
    <t>南木乡江村农机具购置项目</t>
  </si>
  <si>
    <t>南木乡江村</t>
  </si>
  <si>
    <t>购置迪尔轮式拖拉机JD1404-A两辆，美迪玉米青饲料收获机9QZ-2900A两辆，大华宝来旋耕施肥播种机2BFX-10/10(220)两辆。</t>
  </si>
  <si>
    <t>枸杞种植项目</t>
  </si>
  <si>
    <t>茶巴拉乡柏林村</t>
  </si>
  <si>
    <t>将基地扩建至340亩,建设10亩的育苗基地，建设2000平的加工晾晒基地.</t>
  </si>
  <si>
    <t>达嘎乡饲草料种植基地配套附属设施建设项目</t>
  </si>
  <si>
    <t>其奴村</t>
  </si>
  <si>
    <t>（1）新建1间占地面积为200㎡一层结构的加工厂房；（2）新建7间占地面积均为200㎡的原材料仓库；（3）新建7间占地面积均为200㎡成品仓库（4）新建1间占地面积为40㎡的值班室；（5）新建700米围墙；（6）购买设备；</t>
  </si>
  <si>
    <t>姐妹养猪场建设项目</t>
  </si>
  <si>
    <t>达嘎村</t>
  </si>
  <si>
    <t>新建占地面积为136.37平方米的2个猪舍、1个仓库和1个化粪池</t>
  </si>
  <si>
    <t>南木乡蛋鸡养殖项目</t>
  </si>
  <si>
    <t>江村</t>
  </si>
  <si>
    <t>建设项目占地面积为21731.35平方米，总建筑面积3195.44平方米的综合用房、兽医室、蛋库房、饲料房、蛋鸡养殖间等9栋单体建筑及其配套附属设施，购置3套蛋鸡养殖设备等。</t>
  </si>
  <si>
    <t>次珍奶牛合作社设备购置项目</t>
  </si>
  <si>
    <t>南木村</t>
  </si>
  <si>
    <t>购置奶牛50头、发酵酸奶机、酸奶包装机、消毒剂、消毒池、安装监控等</t>
  </si>
  <si>
    <t>菜籽油加工厂设备购置项目</t>
  </si>
  <si>
    <t>色麦村</t>
  </si>
  <si>
    <t>厂院硬化，3870平方米。厂房装修，共计340平方米。附属用房建设。卫生间一间，共计23平方米。厂房安全建设。生产车间进行线路改造，配备消防器材。设备添购。添购两台榨油机以扩大生产规模。车辆购置。购置一辆皮卡，作为日常业务、货运用车。厂院绿化。规划厂院空地500平方米进行绿化。</t>
  </si>
  <si>
    <t>柏林村卓玛民族服农牧民专业合作社设备购置项目</t>
  </si>
  <si>
    <t>曲水县达嘎乡</t>
  </si>
  <si>
    <t>购置氆氇染色机、脱水机、烘干机、单滚烫平机、银河平绣各一台，2台自动磨刀裁剪机、3台高速直驱自动四线包缝机等服饰加工机械和一套室内监控设备以及电脑、打印机等办公设备</t>
  </si>
  <si>
    <t>甲季甲油菜籽加工项目</t>
  </si>
  <si>
    <t>曲水村3组</t>
  </si>
  <si>
    <t>设备购置：增加125型榨油机 1 台、电动机2个、变压器及动力线路 50 米等</t>
  </si>
  <si>
    <t>南木加工厂建设及设备购置项目</t>
  </si>
  <si>
    <t>建设面积约为4亩，集糌粑、油菜、饲料集一体的加工厂，购置磨面机、粉碎机等相关设备。</t>
  </si>
  <si>
    <t>欧珠旺姆粮油加工厂建设项目</t>
  </si>
  <si>
    <t>南木村3组</t>
  </si>
  <si>
    <t>新建粮食加工厂房、仓库、办公室，购置榨油机（6YL-150)、磨面机（6FT/25)、压面机（MT-260)、粉碎机（9FQ-50)等。</t>
  </si>
  <si>
    <t>才纳有机糌粑水磨房建设项目</t>
  </si>
  <si>
    <t>才纳白堆村5组</t>
  </si>
  <si>
    <t>新建400平方米有机糌粑水磨房、蓄水池以及配套附属设施。</t>
  </si>
  <si>
    <t>聂当乡诺旺达家具厂设备购置项目</t>
  </si>
  <si>
    <t>聂当乡德吉村</t>
  </si>
  <si>
    <t>购置JK250型雕花机、MJ6132B型精密裁板锯、MB2524型自动送料木工刨床、MX5068型木工镂铁床等家具厂相关设备等</t>
  </si>
  <si>
    <t>索朗家具厂建设项目</t>
  </si>
  <si>
    <t>修建建筑面积为360平方米的厂房、20平方米的厕所以及相关附属设施建设。</t>
  </si>
  <si>
    <t>色麦村建档立卡贫困户脱贫增收产业项目</t>
  </si>
  <si>
    <t>建设商品房共2层16间，每间24平方米，卫生间1处共16平方米，共计400平方米，及相关配套设施。</t>
  </si>
  <si>
    <t>色甫村建档立卡贫困户脱贫增收产业项目</t>
  </si>
  <si>
    <t>色甫村委会</t>
  </si>
  <si>
    <t>新建总建筑面积为649平方米上下两层的扶贫商品房，购置1台变压器及相关附属设施建设。</t>
  </si>
  <si>
    <t>曲水镇茶巴朗村扶贫产业房建设项目</t>
  </si>
  <si>
    <t xml:space="preserve">1920平方米的商品房,560米围墙
</t>
  </si>
  <si>
    <t>普琼汽车美容工坊建设项目</t>
  </si>
  <si>
    <t>曲水镇曲水村4组</t>
  </si>
  <si>
    <t>该项目占地300多平方米，有专业的汽车美容和汽车高端服务两个场所以及汽车周边文创产品展示销售区；主要建设汽车美容工作室、用户高端服务工作室、汽车周边文创产品展示销售工作室</t>
  </si>
  <si>
    <t>曲水县汽车驾驶考试服务中心建设项目</t>
  </si>
  <si>
    <t>曲水镇茶巴朗村</t>
  </si>
  <si>
    <t>建设总面积约53333㎡，建设驾考实训培训场地5500㎡，办公用房500㎡。其中：按标准建设驾驶考试场地的道路及附属设施5000㎡，停车场500㎡，办公用房500㎡，采用砖混结构，三层，建设面积300㎡，建设与驾驶员培训相关的供电、供水、安全、道路与绿化等基础设施工程。</t>
  </si>
  <si>
    <t>曲水县扶贫综合农贸市场建设项目</t>
  </si>
  <si>
    <t>占地面积2000㎡，建筑总面积6000㎡农贸市场</t>
  </si>
  <si>
    <t>才纳扶贫洗车场建设项目</t>
  </si>
  <si>
    <t>才纳乡民俗一条街</t>
  </si>
  <si>
    <t>建筑占地1334平方米，建筑面积200平方米的彩钢瓦棚间、布棚间等基础建设，购置电脑无接触洗车机、封釉机、汽车举升机、高压清洗机等洗车设备。</t>
  </si>
  <si>
    <t>才纳村建档立卡贫困户脱贫增收产业项目</t>
  </si>
  <si>
    <t>才纳村4组</t>
  </si>
  <si>
    <t>42套两层商品房，场地硬化3230M²</t>
  </si>
  <si>
    <t>德吉村汽车修理厂</t>
  </si>
  <si>
    <t>购置1台车身矫正架、3台剪式举升机、5台发动机吊架、5台补胎机、3台氧焊机、2台发动机工作台、1台轮胎动平衡机等汽修相关设备</t>
  </si>
  <si>
    <t>南木村机械购置项目</t>
  </si>
  <si>
    <t>装载机1辆、挖掘机1辆</t>
  </si>
  <si>
    <t>江村挖掘机购置项目</t>
  </si>
  <si>
    <t>购置1台挖掘机</t>
  </si>
  <si>
    <t>净鑫动物园游乐设施建设和设备购置项目</t>
  </si>
  <si>
    <t>水上乐园项目：土建2000万元，设备采购安装费1500万元；游乐场改扩建项目：土建340万元，游客设施采购安装费500万元</t>
  </si>
  <si>
    <t>曲水县优质蔬菜生产基地建设项目</t>
  </si>
  <si>
    <t>才纳乡净土健康产业园区B区</t>
  </si>
  <si>
    <t>建设温室大棚120000平方米，卷被机、灌溉设施等配套工程。道路等附属工程。</t>
  </si>
  <si>
    <t>曲水县奶牛养殖基地建设项目</t>
  </si>
  <si>
    <t>曲水县茶巴拉乡柏林村幸福安康小区</t>
  </si>
  <si>
    <t>建设养殖规模300头的奶牛养殖基地，主要建设内容为；牛舍2653.92平方米，草料棚2325平方米，综合用房106.79平方米，厕所48.88平方米，消毒室30.37平方米，硬化工程6181.23平方米，围墙、大门、绿化、给排水、电等附属工程。运动场、粪污处理设施等配套工程。挤奶机、橡胶牛床垫、犊牛岛等设备购置。购置奶牛300头。设计费、监理费用等其他费用。</t>
  </si>
  <si>
    <t>茶巴拉乡藏鸡养殖项目</t>
  </si>
  <si>
    <t>总建设面积为12352.5㎡，建设鸡舍8栋，集蛋厂1栋，饲料房1栋，污水处理站1处及附属用房及设备购置</t>
  </si>
  <si>
    <t>神鹤农牧民专业合作社设备购置项目</t>
  </si>
  <si>
    <t>达嘎乡</t>
  </si>
  <si>
    <t>购置搅拌机等相关设备</t>
  </si>
  <si>
    <t>才纳乡</t>
  </si>
  <si>
    <t>建设面积为2176㎡的商品房及农家乐用房</t>
  </si>
  <si>
    <t>拉姆民族手工合作社设备购置项目</t>
  </si>
  <si>
    <t>购置氆氇染色机、脱水机、烘干机、单滚烫平机、、裁剪机等加工机械设备</t>
  </si>
  <si>
    <t>五峰神山建筑公司设备购置项目</t>
  </si>
  <si>
    <t>购置建筑施工相关设备</t>
  </si>
  <si>
    <t>当雄县</t>
  </si>
  <si>
    <t>当雄县净土牧场建设项目</t>
  </si>
  <si>
    <t>国有企业</t>
  </si>
  <si>
    <t>宁中乡、龙仁乡</t>
  </si>
  <si>
    <t>项目主要内容为当雄县宁中乡堆灵村主要建设冻精、检疫、兽医、草原为一套的服务体系，建设牛圈、饲草储备库、防疫室、人工种草、粪污处理、员工宿舍等设施；龙仁乡郭庆村建设牛圈、饲草储备库、防疫室、人工种草、员工宿舍等设施等。</t>
  </si>
  <si>
    <t>康玛温泉度假村开发项目</t>
  </si>
  <si>
    <t>公塘乡</t>
  </si>
  <si>
    <t>建立集宾馆、帐篷等居住环境的温泉度假、温泉浴室、旅游浴池、社交活动于一体的综合性旅游度假区。</t>
  </si>
  <si>
    <t>天湖“四季牧歌”大型文化产业开发项目</t>
  </si>
  <si>
    <t>当曲卡镇</t>
  </si>
  <si>
    <t>新建当雄特色文化展厅、藏北游牧牧歌传唱基地、游牧饮食体验以及游牧旅游延伸产品等，打造游牧牧歌艺术文化特色品牌。</t>
  </si>
  <si>
    <t>西藏纳木错圣水厂房建设项目</t>
  </si>
  <si>
    <t>依托水资源优势，加大开发力度，打造天然饮用水拳头品牌。建设内容包括厂房、饮水管道、仓库、销售点、公共厕所以及水、电、路等基础设施；购买生产加工、包装设备、水资源安全检测仪器和营运车辆。</t>
  </si>
  <si>
    <t>扶贫商品房农贸市场项目</t>
  </si>
  <si>
    <t>乌玛塘乡郝如村</t>
  </si>
  <si>
    <t>建设总面积5000平方米，修建50套商铺，建设停车场、办公室、公共厕所等基础设施，配套设施主要包括给水、排水、供热、供电、通信等，场内管线铺设、消防设施、污水处理、绿化、办公设备、服务设施、及工具购置。</t>
  </si>
  <si>
    <t>当雄县羊八井镇鲁登罗桑农牧民专业合作社搅拌站建设项目</t>
  </si>
  <si>
    <t>羊八井镇</t>
  </si>
  <si>
    <t>项目主要内容为新建商品混凝土搅拌站1台，占地面积30亩，具体内容为料场、停车运转场所，员工宿舍等基础设施建设。购置商品混凝土搅拌站机械设备、搅拌车、散灰水泥罐装车、装载机。</t>
  </si>
  <si>
    <t>当雄县时代建筑施工专业合作社商砼站建设项目</t>
  </si>
  <si>
    <t>项目主要内容为在合作社院内建设7.5级商砼站，使用占地面积8亩，购置搅拌车、泵车等设备。项目建成后可带动40户建档立卡户脱贫，提供就业岗位40个。</t>
  </si>
  <si>
    <t>当雄县游然朵农牧民专业合作社民族特色酒店（琉璃假日）建设项目</t>
  </si>
  <si>
    <t>项目主要内容为在县城内新建一座具有民族地域特色的，集餐厅、多功能会议室等一体的星级酒店，占地约992平米。</t>
  </si>
  <si>
    <t>当雄县羊八井桑巴萨休闲娱乐活动中心扩建项目</t>
  </si>
  <si>
    <t>对羊八井镇桑巴萨宾馆进行藏式装修、地暖及娱乐设备。</t>
  </si>
  <si>
    <t>当雄县龙仁乡商品混凝土搅拌站建设项目</t>
  </si>
  <si>
    <t>龙仁乡</t>
  </si>
  <si>
    <t>在龙仁乡政府北侧处新建一座搅拌站，占地25亩，分为生产区、生活区，购置生产设备、运输设备。</t>
  </si>
  <si>
    <t>当雄县羊八井恰玛村利民洗衣店建设项目</t>
  </si>
  <si>
    <t>在原有的基础上购置设备及装修，运营干洗店。</t>
  </si>
  <si>
    <t>西藏地热国际大本营</t>
  </si>
  <si>
    <t>2017、2018</t>
  </si>
  <si>
    <t>羊八井甲玛村</t>
  </si>
  <si>
    <t>占地398834平方米新建温泉、客房、餐饮、娱乐休闲为一体的多功能旅游大北营。</t>
  </si>
  <si>
    <t>当雄县布珠农牧民服装专业合作社扩建项目</t>
  </si>
  <si>
    <t>郝如村街道</t>
  </si>
  <si>
    <t>购置缝纫机、电剪、吊牌打印机、服装定型机、复印机等。召集全乡内有意愿、有劳动力贫困户进行缝纫培训，在本合作社就业。</t>
  </si>
  <si>
    <t>甲多昂汪温泉开发项目</t>
  </si>
  <si>
    <t>甲多村一组</t>
  </si>
  <si>
    <t>建设治疗区、宾馆、游泳池、建设热水直喷井、污水处理设施</t>
  </si>
  <si>
    <t>岗嘎卓姆民族服装缝纫专业合作社扩建项目</t>
  </si>
  <si>
    <t>当雄县河东路7号，当曲五组</t>
  </si>
  <si>
    <t>扩大合作社规模，扩大经营范围，包括租门面房、购置原材料、设备等。</t>
  </si>
  <si>
    <t>西藏当雄县宁中乡牧场特色产品专业合作社民族服装加工扩建项目</t>
  </si>
  <si>
    <t>堆灵6组</t>
  </si>
  <si>
    <t>购置缝纫机10个，锁边机10个，皮卡车1个。</t>
  </si>
  <si>
    <t>宁中乡糌粑加工专业合作社扩建项目</t>
  </si>
  <si>
    <t>麦灵二组</t>
  </si>
  <si>
    <t>新建120平方米的粮仓、院内硬化，购置磨面机4个、榨油机1个、货车1辆。</t>
  </si>
  <si>
    <t>当雄县高原畜产品经销合作社业务用房建设项目</t>
  </si>
  <si>
    <t>堆灵1组</t>
  </si>
  <si>
    <t>修建50平方米冷库，购置100头牦牛，畜产品加工生产包装一系列生产设备，购置两台货车。</t>
  </si>
  <si>
    <t>姆蓝雪山旅游目的地开发项目</t>
  </si>
  <si>
    <t>乌玛塘乡</t>
  </si>
  <si>
    <t>新建当雄县虫草之旅基地骡马道公路工程,路线全长6.9公里，采用砂石路面。纵面线型以利用旧路为主。一般路段路基宽1.5m，路面宽1.5m；特殊路段因地形限制无法达到1.5m的采用全宽铺筑。平面最小半径10米，最大半径200米，纵面最小纵坡1.086%，最大纵坡20%。本工程抗震设防烈度为八级。并修建100平米左右的7座别墅木屋酒店。</t>
  </si>
  <si>
    <t>行者黑帐篷系列项目（羊八井牛气冲天、宁中万马奔腾、纳木错喜气洋洋旅游景点开发）</t>
  </si>
  <si>
    <t>羊八井镇、宁中乡、纳木湖乡</t>
  </si>
  <si>
    <t>项目主要以羊八井牛气冲天、宁中万马奔腾、纳木错喜气洋洋三个景点为依托均设立观景台，以及设立容纳50辆汽车的停车场、文创空间、厕所等设施。</t>
  </si>
  <si>
    <t>生物水开发项目</t>
  </si>
  <si>
    <t>采用天然水工厂水源，生物（玛咖、红景天、绿萝花、虫草）原液提取工艺与重庆大学、西南交通大学合作，建立西藏第一座生物水系统生产企业，利用本公司已有销售渠道迅速占领市场。产品品牌沿用“藏圣源”，年产5万吨。</t>
  </si>
  <si>
    <t>当雄县民营砂石场整合项目</t>
  </si>
  <si>
    <t>羊八井镇、宁中乡、乌玛塘乡、龙仁乡格达乡</t>
  </si>
  <si>
    <t>一、各砂石场建设内容（a、场地清表、硬化处理；b、碎石加工设备基础；c、集料堆放料仓搭建；d、办公区板房搭建；e、洗车池、储水池；f、地磅及控制室；g、门卫、大门及围墙；h、污水处理和抑尘降噪；i、场内及场外排水；）二、各砂石场建设规模：月产沙石10万方。</t>
  </si>
  <si>
    <t>当雄县羌塘牧人汽车检测中心建设项目</t>
  </si>
  <si>
    <t>当雄县职业技术培训中心</t>
  </si>
  <si>
    <t>项目占地总面积18578.78平方米，总建筑面积4777.93万元，包括外检车间、安全与环检车间、综合检测车间、营业大厅、综合楼、门卫室及商铺等单体建筑。</t>
  </si>
  <si>
    <t>廓琼岗日旅游目的地开发项目</t>
  </si>
  <si>
    <t>当雄县格达乡</t>
  </si>
  <si>
    <t>建设297平方米的游客服务中心、36.37平方米的厕所、1200平方米的停车场、73.8平方米的厕所（旱厕）、45平方米的管理用房、景区大门及附属设施。</t>
  </si>
  <si>
    <t>牦牛主题餐厅建设项目</t>
  </si>
  <si>
    <t>当雄县公塘乡</t>
  </si>
  <si>
    <t>高端装修、高端设施设备采购。</t>
  </si>
  <si>
    <t xml:space="preserve">当索连心——高原蓝牦牛产业加工厂建设项目 </t>
  </si>
  <si>
    <t>当雄县冻精站</t>
  </si>
  <si>
    <t>新建面积约48亩左右的牦牛肉加工厂,实施全产业链牦牛深加工项目，探索走出一条西藏牦牛产业现代化发展途径。</t>
  </si>
  <si>
    <t>城关区</t>
  </si>
  <si>
    <t>城关区纳金乡嘎巴生态牧场建设项目</t>
  </si>
  <si>
    <t>城关区净土农业发展有限公司</t>
  </si>
  <si>
    <t>纳金乡
嘎巴村</t>
  </si>
  <si>
    <t>新建2000头奶牛养殖基地，占地246亩，建设内容包括牛舍、干草棚、泌乳间、隔离间、青贮窖、存储池等</t>
  </si>
  <si>
    <t>城关区嘎巴生态牧场北侧游步道建设项目</t>
  </si>
  <si>
    <t>新建沥青路长0.802公里，涵洞2道，不锈钢护栏等</t>
  </si>
  <si>
    <t>城关区夺底乡洛欧村奶牛养殖基地项目</t>
  </si>
  <si>
    <t>城关区夺底乡维巴村、洛欧村</t>
  </si>
  <si>
    <t>夺底乡
洛欧村</t>
  </si>
  <si>
    <t>项目总用地面积16666.75平方米，总建筑面积6361.08平方米，主要建设内容为生活服务区、生产区、粪污区、饲料区、辅助生产用房等</t>
  </si>
  <si>
    <t>城关区乳制品加工厂
项目</t>
  </si>
  <si>
    <t>西藏净土乳业有限公司</t>
  </si>
  <si>
    <t>蔡公堂乡
白定村</t>
  </si>
  <si>
    <t>建设年产5万吨左右的乳制品加工厂一座，项目建设占地面积约46亩，包括加工车间、库房、储存房、发酵房、管理房、附属设施（大门、停车场、厕所等）及购置仪器设备等</t>
  </si>
  <si>
    <t>城关区夺底乡维巴组糌粑水磨坊新建项目</t>
  </si>
  <si>
    <t>城关区夺底乡维巴村</t>
  </si>
  <si>
    <t>夺底乡
维巴村</t>
  </si>
  <si>
    <t>总建筑面积400平方米，主要建设内容为新建四座藏式糌粑水磨坊，各内设四个水磨石等磨糌粑设备，沟渠相通，坡上水蓄为池，自上而下引水，同时建造炒青稞厂，周边再增设绿化区</t>
  </si>
  <si>
    <t>乳制品加工厂新增生产线项目</t>
  </si>
  <si>
    <t>购置乳制品加工厂新增生产线所需设备。</t>
  </si>
  <si>
    <t>夺底乡维巴村建档立卡贫困户脱贫增收产业项目</t>
  </si>
  <si>
    <t>在维巴村林宗组公路沿线搭建间隔30米的牧业帐篷，直至林宗小学（已改迁），争取学校外围的土地80平方米建设一处集体经济项目点。</t>
  </si>
  <si>
    <t>商砼生产运输运营项目</t>
  </si>
  <si>
    <t>拉萨城发实业有限公司</t>
  </si>
  <si>
    <t>蔡公堂乡
蔡村</t>
  </si>
  <si>
    <t>由扶贫资金购置30辆8方混凝土搅拌车（由社会资金新建39960平米生产线厂房、车间，购置相应配套附属设施，购置泵车3辆等）</t>
  </si>
  <si>
    <t>城关区娘热乡仁钦蔡村八组建档立卡贫困户脱贫增收产业项目</t>
  </si>
  <si>
    <t>城关区娘热乡仁钦蔡村八组</t>
  </si>
  <si>
    <t>娘热乡
仁钦蔡村</t>
  </si>
  <si>
    <t>新建建筑面积1056.6平方米的集体经济产业项目点，其中一层为扶贫洗车场，二、三层为组集体经济项目点</t>
  </si>
  <si>
    <t>城关区蔡公堂乡白定村建档立卡贫困户脱贫增收产业项目</t>
  </si>
  <si>
    <t>城关区蔡公堂乡白定村委会</t>
  </si>
  <si>
    <t>新建一处占地面积2668平方米、建筑面积600平方米的集体经济项目点</t>
  </si>
  <si>
    <t>城关区娘热乡吉苏村一组建档立卡贫困户脱贫增收产业项目</t>
  </si>
  <si>
    <t>城关区娘热乡吉苏村一组</t>
  </si>
  <si>
    <t>娘热乡
吉苏村</t>
  </si>
  <si>
    <t>在吉苏村一组现有集体用地上新建一处占地面积3000平方米，建筑面积约2200平方米的集体经济项目点</t>
  </si>
  <si>
    <t>城关区夺底乡维巴村建档立卡贫困户脱贫增收产业项目</t>
  </si>
  <si>
    <t>建设总占地面积5000平方米，建筑面积2000平方米的集体经济增收项目点一处，并建公交进出环线停留点等</t>
  </si>
  <si>
    <t>城关区娘热乡仁钦蔡村建档立卡贫困户脱贫增收产业项目</t>
  </si>
  <si>
    <t>城关区娘热乡仁钦蔡村委会</t>
  </si>
  <si>
    <t>娘热乡
仁钦蔡村委会
院子</t>
  </si>
  <si>
    <t>新建面积约3500平方米的集体经济项目点一处</t>
  </si>
  <si>
    <t>文创园区</t>
  </si>
  <si>
    <t>拉萨市</t>
  </si>
  <si>
    <t>购买面积约900平方米的扶贫商品房</t>
  </si>
  <si>
    <t>尼木县牦牛短期育肥基地分厂建设项目</t>
  </si>
  <si>
    <t>总建筑面积528.84平方米，新建8间上下2层及附属设施。</t>
  </si>
  <si>
    <t>建设2500平方米销售点,建设农副食品销售中心</t>
  </si>
  <si>
    <t>新建面积3000平方米上下两层及附属设施</t>
  </si>
  <si>
    <t>拉萨市共计420项</t>
    <phoneticPr fontId="19" type="noConversion"/>
  </si>
  <si>
    <t xml:space="preserve">同心苑居委会 </t>
  </si>
  <si>
    <t>拉萨市和美布达拉文化创意产业发展有限公司</t>
  </si>
  <si>
    <t>新建20栋日光温室（钢架）</t>
    <phoneticPr fontId="19" type="noConversion"/>
  </si>
  <si>
    <t>热振乡村旅游项目</t>
    <phoneticPr fontId="19" type="noConversion"/>
  </si>
  <si>
    <t>建设集农畜产品展销、餐馆、宾馆为一体的旅游展览中心</t>
    <phoneticPr fontId="19" type="noConversion"/>
  </si>
  <si>
    <t>加工业</t>
    <phoneticPr fontId="19" type="noConversion"/>
  </si>
  <si>
    <t>经开区德吉康萨社区扶贫产业集体经济项目一期</t>
    <phoneticPr fontId="19" type="noConversion"/>
  </si>
  <si>
    <t>经开区德吉康萨社区扶贫产业集体经济项目二期</t>
    <phoneticPr fontId="19" type="noConversion"/>
  </si>
  <si>
    <t>才纳乡白堆村建档立卡贫困户脱贫增收产业项目</t>
    <phoneticPr fontId="20" type="noConversion"/>
  </si>
  <si>
    <t>曲水村建档立卡贫困户脱贫增收产业项目</t>
    <phoneticPr fontId="20" type="noConversion"/>
  </si>
  <si>
    <t>养殖业</t>
    <phoneticPr fontId="19" type="noConversion"/>
  </si>
  <si>
    <t>文化旅游业</t>
    <phoneticPr fontId="19" type="noConversion"/>
  </si>
  <si>
    <t>资源开发利用业</t>
    <phoneticPr fontId="19" type="noConversion"/>
  </si>
  <si>
    <t>商贸流通业</t>
    <phoneticPr fontId="19" type="noConversion"/>
  </si>
  <si>
    <t>资源开发利用业</t>
    <phoneticPr fontId="19" type="noConversion"/>
  </si>
  <si>
    <t>文化旅游业</t>
    <phoneticPr fontId="19" type="noConversion"/>
  </si>
  <si>
    <t>商贸流通业</t>
    <phoneticPr fontId="19" type="noConversion"/>
  </si>
  <si>
    <t>加工业</t>
    <phoneticPr fontId="19" type="noConversion"/>
  </si>
</sst>
</file>

<file path=xl/styles.xml><?xml version="1.0" encoding="utf-8"?>
<styleSheet xmlns="http://schemas.openxmlformats.org/spreadsheetml/2006/main">
  <numFmts count="1">
    <numFmt numFmtId="176" formatCode="0_ "/>
  </numFmts>
  <fonts count="21">
    <font>
      <sz val="11"/>
      <color indexed="8"/>
      <name val="宋体"/>
      <charset val="134"/>
    </font>
    <font>
      <sz val="12"/>
      <color theme="1"/>
      <name val="黑体"/>
      <charset val="134"/>
    </font>
    <font>
      <sz val="11"/>
      <color theme="1"/>
      <name val="Times New Roman"/>
      <family val="1"/>
    </font>
    <font>
      <sz val="11"/>
      <color theme="1"/>
      <name val="宋体"/>
      <charset val="134"/>
    </font>
    <font>
      <sz val="11"/>
      <color theme="1"/>
      <name val="FangSong"/>
      <charset val="134"/>
    </font>
    <font>
      <b/>
      <sz val="16"/>
      <name val="方正小标宋简体"/>
      <charset val="134"/>
    </font>
    <font>
      <b/>
      <sz val="12"/>
      <name val="黑体"/>
      <family val="3"/>
      <charset val="134"/>
    </font>
    <font>
      <b/>
      <sz val="12"/>
      <name val="FangSong"/>
      <family val="3"/>
      <charset val="134"/>
    </font>
    <font>
      <sz val="11"/>
      <name val="华文仿宋"/>
      <family val="3"/>
      <charset val="134"/>
    </font>
    <font>
      <b/>
      <sz val="8"/>
      <name val="FangSong"/>
      <family val="3"/>
      <charset val="134"/>
    </font>
    <font>
      <sz val="12"/>
      <name val="宋体"/>
      <family val="3"/>
      <charset val="134"/>
    </font>
    <font>
      <i/>
      <sz val="11"/>
      <color rgb="FF7F7F7F"/>
      <name val="宋体"/>
      <family val="3"/>
      <charset val="134"/>
      <scheme val="minor"/>
    </font>
    <font>
      <sz val="11"/>
      <color theme="1"/>
      <name val="宋体"/>
      <family val="3"/>
      <charset val="134"/>
      <scheme val="minor"/>
    </font>
    <font>
      <sz val="11"/>
      <name val="Tahoma"/>
      <family val="2"/>
    </font>
    <font>
      <sz val="11"/>
      <color indexed="8"/>
      <name val="宋体"/>
      <family val="3"/>
      <charset val="134"/>
    </font>
    <font>
      <sz val="11"/>
      <name val="宋体"/>
      <family val="3"/>
      <charset val="134"/>
    </font>
    <font>
      <sz val="12"/>
      <color indexed="8"/>
      <name val="宋体"/>
      <family val="3"/>
      <charset val="134"/>
    </font>
    <font>
      <sz val="11"/>
      <color rgb="FF000000"/>
      <name val="宋体"/>
      <family val="3"/>
      <charset val="134"/>
    </font>
    <font>
      <sz val="9"/>
      <name val="仿宋"/>
      <family val="3"/>
      <charset val="134"/>
    </font>
    <font>
      <sz val="9"/>
      <name val="宋体"/>
      <family val="3"/>
      <charset val="134"/>
    </font>
    <font>
      <sz val="9"/>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19">
    <xf numFmtId="0" fontId="0" fillId="0" borderId="0">
      <alignment vertical="center"/>
    </xf>
    <xf numFmtId="0" fontId="14"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2" fillId="0" borderId="0"/>
    <xf numFmtId="0" fontId="16" fillId="0" borderId="0">
      <alignment vertical="center"/>
    </xf>
    <xf numFmtId="0" fontId="11" fillId="0" borderId="0" applyNumberFormat="0" applyFill="0" applyBorder="0" applyAlignment="0" applyProtection="0">
      <alignment vertical="center"/>
    </xf>
    <xf numFmtId="0" fontId="10" fillId="0" borderId="0"/>
    <xf numFmtId="0" fontId="12" fillId="0" borderId="0">
      <alignment vertical="center"/>
    </xf>
    <xf numFmtId="0" fontId="10" fillId="0" borderId="0"/>
    <xf numFmtId="0" fontId="14" fillId="0" borderId="0">
      <alignment vertical="center"/>
    </xf>
    <xf numFmtId="0" fontId="14" fillId="0" borderId="0">
      <alignment vertical="center"/>
    </xf>
    <xf numFmtId="0" fontId="10" fillId="0" borderId="0">
      <alignment vertical="center"/>
    </xf>
    <xf numFmtId="0" fontId="10" fillId="0" borderId="0">
      <protection locked="0"/>
    </xf>
    <xf numFmtId="0" fontId="12" fillId="0" borderId="0">
      <alignment vertical="center"/>
    </xf>
    <xf numFmtId="0" fontId="10" fillId="0" borderId="0" applyProtection="0"/>
    <xf numFmtId="0" fontId="10" fillId="0" borderId="0">
      <alignment vertical="center"/>
    </xf>
    <xf numFmtId="0" fontId="17" fillId="0" borderId="0">
      <protection locked="0"/>
    </xf>
    <xf numFmtId="0" fontId="10" fillId="0" borderId="0"/>
    <xf numFmtId="0" fontId="15" fillId="0" borderId="0">
      <alignment vertical="center"/>
    </xf>
    <xf numFmtId="0" fontId="10" fillId="0" borderId="0">
      <protection locked="0"/>
    </xf>
    <xf numFmtId="0" fontId="10" fillId="0" borderId="0">
      <protection locked="0"/>
    </xf>
    <xf numFmtId="0" fontId="14" fillId="0" borderId="0">
      <alignment vertical="center"/>
    </xf>
    <xf numFmtId="0" fontId="10" fillId="0" borderId="0">
      <alignment vertical="center"/>
    </xf>
    <xf numFmtId="0" fontId="14" fillId="0" borderId="0">
      <alignment vertical="center"/>
    </xf>
    <xf numFmtId="0" fontId="10" fillId="0" borderId="0">
      <alignment vertical="center"/>
    </xf>
    <xf numFmtId="0" fontId="10" fillId="0" borderId="0"/>
    <xf numFmtId="0" fontId="10" fillId="0" borderId="0">
      <alignment vertical="center"/>
    </xf>
    <xf numFmtId="0" fontId="12" fillId="0" borderId="0">
      <alignment vertical="center"/>
    </xf>
    <xf numFmtId="0" fontId="10" fillId="0" borderId="0">
      <alignment vertical="center"/>
    </xf>
    <xf numFmtId="0" fontId="10" fillId="0" borderId="0">
      <alignment vertical="center"/>
    </xf>
    <xf numFmtId="0" fontId="12" fillId="0" borderId="0">
      <alignment vertical="center"/>
    </xf>
    <xf numFmtId="0" fontId="10" fillId="0" borderId="0">
      <alignment vertical="center"/>
    </xf>
    <xf numFmtId="0" fontId="10" fillId="0" borderId="0"/>
    <xf numFmtId="0" fontId="12" fillId="0" borderId="0">
      <alignment vertical="center"/>
    </xf>
    <xf numFmtId="0" fontId="14" fillId="0" borderId="0">
      <alignment vertical="center"/>
    </xf>
    <xf numFmtId="0" fontId="12" fillId="0" borderId="0">
      <alignment vertical="center"/>
    </xf>
    <xf numFmtId="0" fontId="10" fillId="0" borderId="0"/>
    <xf numFmtId="0" fontId="10" fillId="0" borderId="0">
      <alignment vertical="center"/>
    </xf>
    <xf numFmtId="0" fontId="14" fillId="0" borderId="0">
      <alignment vertical="center"/>
    </xf>
    <xf numFmtId="0" fontId="10" fillId="0" borderId="0">
      <alignment vertical="center"/>
    </xf>
    <xf numFmtId="0" fontId="10" fillId="0" borderId="0">
      <alignment vertical="center"/>
    </xf>
    <xf numFmtId="0" fontId="12" fillId="0" borderId="0">
      <alignment vertical="center"/>
    </xf>
    <xf numFmtId="0" fontId="10" fillId="0" borderId="0">
      <alignment vertical="center"/>
    </xf>
    <xf numFmtId="0" fontId="12"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pplyProtection="0">
      <alignment vertical="center"/>
    </xf>
    <xf numFmtId="0" fontId="10" fillId="0" borderId="0">
      <alignment vertical="center"/>
    </xf>
    <xf numFmtId="0" fontId="14" fillId="0" borderId="0">
      <alignment vertical="center"/>
    </xf>
    <xf numFmtId="0" fontId="12" fillId="0" borderId="0">
      <alignment vertical="center"/>
    </xf>
    <xf numFmtId="0" fontId="10" fillId="0" borderId="0">
      <alignment vertical="center"/>
    </xf>
    <xf numFmtId="0" fontId="12" fillId="0" borderId="0">
      <alignment vertical="center"/>
    </xf>
    <xf numFmtId="0" fontId="14" fillId="0" borderId="0">
      <alignment vertical="center"/>
    </xf>
    <xf numFmtId="0" fontId="10" fillId="0" borderId="0" applyProtection="0"/>
    <xf numFmtId="0" fontId="14" fillId="0" borderId="0">
      <alignment vertical="center"/>
    </xf>
    <xf numFmtId="0" fontId="10" fillId="0" borderId="0"/>
    <xf numFmtId="0" fontId="10" fillId="0" borderId="0">
      <alignment vertical="center"/>
    </xf>
    <xf numFmtId="0" fontId="12" fillId="0" borderId="0">
      <alignment vertical="center"/>
    </xf>
    <xf numFmtId="0" fontId="10" fillId="0" borderId="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2" fillId="0" borderId="0">
      <alignment vertical="center"/>
    </xf>
    <xf numFmtId="0" fontId="12" fillId="0" borderId="0">
      <alignment vertical="center"/>
    </xf>
    <xf numFmtId="0" fontId="12" fillId="0" borderId="0">
      <alignment vertical="center"/>
    </xf>
    <xf numFmtId="0" fontId="10" fillId="0" borderId="0">
      <alignment vertical="center"/>
    </xf>
    <xf numFmtId="0" fontId="10" fillId="0" borderId="0">
      <protection locked="0"/>
    </xf>
    <xf numFmtId="0" fontId="10" fillId="0" borderId="0">
      <alignment vertical="center"/>
    </xf>
    <xf numFmtId="0" fontId="10" fillId="0" borderId="0">
      <alignment vertical="center"/>
    </xf>
    <xf numFmtId="0" fontId="1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10" fillId="0" borderId="0">
      <alignment vertical="center"/>
    </xf>
    <xf numFmtId="0" fontId="14" fillId="0" borderId="0">
      <alignment vertical="center"/>
    </xf>
    <xf numFmtId="0" fontId="10" fillId="0" borderId="0"/>
    <xf numFmtId="0" fontId="14"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pplyProtection="0"/>
    <xf numFmtId="0" fontId="10" fillId="0" borderId="0" applyProtection="0"/>
    <xf numFmtId="0" fontId="10" fillId="0" borderId="0">
      <alignment vertical="center"/>
    </xf>
    <xf numFmtId="0" fontId="10" fillId="0" borderId="0">
      <alignment vertical="center"/>
    </xf>
    <xf numFmtId="0" fontId="12" fillId="0" borderId="0">
      <alignment vertical="center"/>
    </xf>
    <xf numFmtId="0" fontId="10" fillId="0" borderId="0">
      <alignment vertical="center"/>
    </xf>
    <xf numFmtId="0" fontId="12" fillId="0" borderId="0">
      <alignment vertical="center"/>
    </xf>
    <xf numFmtId="0" fontId="12" fillId="0" borderId="0">
      <alignment vertical="center"/>
    </xf>
    <xf numFmtId="0" fontId="14" fillId="0" borderId="0" applyProtection="0">
      <alignment vertical="center"/>
    </xf>
    <xf numFmtId="0" fontId="10" fillId="0" borderId="0">
      <alignment vertical="center"/>
    </xf>
    <xf numFmtId="0" fontId="10" fillId="0" borderId="0">
      <alignment vertical="center"/>
    </xf>
    <xf numFmtId="0" fontId="14" fillId="0" borderId="0">
      <alignment vertical="center"/>
    </xf>
    <xf numFmtId="0" fontId="14" fillId="0" borderId="0">
      <alignment vertical="center"/>
    </xf>
    <xf numFmtId="0" fontId="10" fillId="0" borderId="0"/>
    <xf numFmtId="0" fontId="14" fillId="0" borderId="0">
      <alignment vertical="center"/>
    </xf>
    <xf numFmtId="0" fontId="10" fillId="0" borderId="0"/>
    <xf numFmtId="0" fontId="14" fillId="0" borderId="0">
      <alignment vertical="center"/>
    </xf>
    <xf numFmtId="0" fontId="14" fillId="0" borderId="0">
      <alignment vertical="center"/>
    </xf>
    <xf numFmtId="0" fontId="14" fillId="0" borderId="0">
      <alignment vertical="center"/>
    </xf>
    <xf numFmtId="0" fontId="12" fillId="0" borderId="0">
      <alignment vertical="center"/>
    </xf>
    <xf numFmtId="0" fontId="14" fillId="0" borderId="0">
      <alignment vertical="center"/>
    </xf>
    <xf numFmtId="0" fontId="14" fillId="0" borderId="0">
      <alignment vertical="center"/>
    </xf>
    <xf numFmtId="0" fontId="12" fillId="0" borderId="0">
      <alignment vertical="center"/>
    </xf>
    <xf numFmtId="0" fontId="14" fillId="0" borderId="0">
      <alignment vertical="center"/>
    </xf>
    <xf numFmtId="0" fontId="10" fillId="0" borderId="0">
      <alignment vertical="center"/>
    </xf>
    <xf numFmtId="0" fontId="14" fillId="0" borderId="0">
      <alignment vertical="center"/>
    </xf>
    <xf numFmtId="0" fontId="14" fillId="0" borderId="0">
      <alignment vertical="center"/>
    </xf>
    <xf numFmtId="0" fontId="12" fillId="0" borderId="0">
      <alignment vertical="center"/>
    </xf>
    <xf numFmtId="0" fontId="11" fillId="0" borderId="0" applyNumberFormat="0" applyFill="0" applyBorder="0" applyAlignment="0" applyProtection="0">
      <alignment vertical="center"/>
    </xf>
  </cellStyleXfs>
  <cellXfs count="46">
    <xf numFmtId="0" fontId="0" fillId="0" borderId="0" xfId="0">
      <alignment vertical="center"/>
    </xf>
    <xf numFmtId="0" fontId="0" fillId="0" borderId="1" xfId="0" applyBorder="1" applyAlignment="1">
      <alignment horizontal="center" vertical="center"/>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3" fillId="3" borderId="0" xfId="0" applyFont="1" applyFill="1" applyAlignment="1">
      <alignment horizontal="center" vertical="center" wrapText="1"/>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0" fontId="4" fillId="2" borderId="0" xfId="0" applyFont="1" applyFill="1" applyAlignment="1">
      <alignment horizontal="left" vertical="center" wrapText="1"/>
    </xf>
    <xf numFmtId="0" fontId="4" fillId="2" borderId="0" xfId="0" applyNumberFormat="1" applyFont="1" applyFill="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2" xfId="89" applyNumberFormat="1" applyFont="1" applyFill="1" applyBorder="1" applyAlignment="1">
      <alignment horizontal="center" vertical="center" wrapText="1"/>
    </xf>
    <xf numFmtId="0" fontId="8" fillId="0" borderId="2" xfId="57" applyNumberFormat="1" applyFont="1" applyFill="1" applyBorder="1" applyAlignment="1" applyProtection="1">
      <alignment horizontal="center" vertical="center" wrapText="1"/>
    </xf>
    <xf numFmtId="0" fontId="8" fillId="0" borderId="2" xfId="90" applyNumberFormat="1"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lignment horizontal="center" vertical="center" wrapText="1"/>
    </xf>
    <xf numFmtId="0" fontId="8" fillId="0" borderId="2" xfId="89" applyNumberFormat="1" applyFont="1" applyFill="1" applyBorder="1" applyAlignment="1">
      <alignment horizontal="center" vertical="center" wrapText="1"/>
    </xf>
    <xf numFmtId="0" fontId="8" fillId="0" borderId="2" xfId="90" applyNumberFormat="1" applyFont="1" applyFill="1" applyBorder="1" applyAlignment="1">
      <alignment horizontal="center" vertical="center" wrapText="1"/>
    </xf>
    <xf numFmtId="0" fontId="8" fillId="0" borderId="2" xfId="22" applyNumberFormat="1" applyFont="1" applyFill="1" applyBorder="1" applyAlignment="1" applyProtection="1">
      <alignment horizontal="center" vertical="center" wrapText="1"/>
    </xf>
    <xf numFmtId="0" fontId="8" fillId="0" borderId="2" xfId="22"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2" xfId="69" applyNumberFormat="1" applyFont="1" applyFill="1" applyBorder="1" applyAlignment="1">
      <alignment horizontal="center" vertical="center" wrapText="1"/>
    </xf>
    <xf numFmtId="0" fontId="8" fillId="0" borderId="2" xfId="77" applyNumberFormat="1" applyFont="1" applyFill="1" applyBorder="1" applyAlignment="1">
      <alignment horizontal="center" vertical="center" wrapText="1"/>
    </xf>
    <xf numFmtId="0" fontId="8" fillId="0" borderId="2" xfId="62" applyNumberFormat="1" applyFont="1" applyFill="1" applyBorder="1" applyAlignment="1">
      <alignment horizontal="center" vertical="center" wrapText="1"/>
    </xf>
    <xf numFmtId="0" fontId="8" fillId="0" borderId="2" xfId="78" applyNumberFormat="1" applyFont="1" applyFill="1" applyBorder="1" applyAlignment="1">
      <alignment horizontal="center" vertical="center" wrapText="1"/>
    </xf>
    <xf numFmtId="0" fontId="8" fillId="0" borderId="2" xfId="79" applyNumberFormat="1" applyFont="1" applyFill="1" applyBorder="1" applyAlignment="1">
      <alignment horizontal="center" vertical="center" wrapText="1"/>
    </xf>
    <xf numFmtId="0" fontId="8" fillId="0" borderId="2" xfId="90" applyNumberFormat="1" applyFont="1" applyFill="1" applyBorder="1" applyAlignment="1" applyProtection="1">
      <alignment horizontal="center" vertical="center" wrapText="1"/>
    </xf>
    <xf numFmtId="0" fontId="8" fillId="0" borderId="2" xfId="73" applyNumberFormat="1" applyFont="1" applyFill="1" applyBorder="1" applyAlignment="1">
      <alignment horizontal="center" vertical="center" wrapText="1"/>
    </xf>
    <xf numFmtId="0" fontId="8" fillId="0" borderId="2" xfId="42" applyNumberFormat="1" applyFont="1" applyFill="1" applyBorder="1" applyAlignment="1" applyProtection="1">
      <alignment horizontal="center" vertical="center" wrapText="1"/>
    </xf>
    <xf numFmtId="0" fontId="8" fillId="0" borderId="2" xfId="116" applyNumberFormat="1" applyFont="1" applyFill="1" applyBorder="1" applyAlignment="1">
      <alignment horizontal="center" vertical="center" wrapText="1"/>
    </xf>
    <xf numFmtId="0" fontId="8" fillId="0" borderId="2" xfId="4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0" borderId="2" xfId="61" applyNumberFormat="1" applyFont="1" applyFill="1" applyBorder="1" applyAlignment="1">
      <alignment horizontal="center" vertical="center" wrapText="1"/>
    </xf>
    <xf numFmtId="0" fontId="8" fillId="0" borderId="2" xfId="117" applyNumberFormat="1" applyFont="1" applyFill="1" applyBorder="1" applyAlignment="1">
      <alignment horizontal="center" vertical="center" wrapText="1"/>
    </xf>
    <xf numFmtId="0" fontId="8" fillId="0" borderId="2" xfId="14" applyNumberFormat="1" applyFont="1" applyFill="1" applyBorder="1" applyAlignment="1">
      <alignment horizontal="center" vertical="center" wrapText="1"/>
    </xf>
    <xf numFmtId="0" fontId="8" fillId="0" borderId="2" xfId="81" applyNumberFormat="1" applyFont="1" applyFill="1" applyBorder="1" applyAlignment="1">
      <alignment horizontal="center" vertical="center" wrapText="1"/>
    </xf>
    <xf numFmtId="0" fontId="8" fillId="0" borderId="2" xfId="54" applyNumberFormat="1" applyFont="1" applyFill="1" applyBorder="1" applyAlignment="1">
      <alignment horizontal="center" vertical="center" wrapText="1"/>
    </xf>
    <xf numFmtId="0" fontId="8" fillId="0" borderId="2" xfId="110" applyNumberFormat="1" applyFont="1" applyFill="1" applyBorder="1" applyAlignment="1">
      <alignment horizontal="center" vertical="center" wrapText="1"/>
    </xf>
    <xf numFmtId="0" fontId="8" fillId="0" borderId="2" xfId="37" applyNumberFormat="1" applyFont="1" applyFill="1" applyBorder="1" applyAlignment="1">
      <alignment horizontal="center" vertical="center" wrapText="1"/>
    </xf>
    <xf numFmtId="0" fontId="5" fillId="0" borderId="0" xfId="0" applyFont="1" applyFill="1" applyBorder="1" applyAlignment="1">
      <alignment horizontal="center" vertical="center" wrapText="1"/>
    </xf>
  </cellXfs>
  <cellStyles count="119">
    <cellStyle name="e鯪9Y_x005f_x000b_" xfId="4"/>
    <cellStyle name="常规" xfId="0" builtinId="0"/>
    <cellStyle name="常规 10" xfId="20"/>
    <cellStyle name="常规 10 10" xfId="23"/>
    <cellStyle name="常规 10 10 2" xfId="25"/>
    <cellStyle name="常规 10 10 2 2" xfId="3"/>
    <cellStyle name="常规 10 10 2 3" xfId="5"/>
    <cellStyle name="常规 10 10 3" xfId="29"/>
    <cellStyle name="常规 10 11" xfId="10"/>
    <cellStyle name="常规 10 2" xfId="21"/>
    <cellStyle name="常规 10 2 12" xfId="30"/>
    <cellStyle name="常规 10 2 2" xfId="27"/>
    <cellStyle name="常规 10 2 2 2 2" xfId="34"/>
    <cellStyle name="常规 10 2 2 3 3" xfId="35"/>
    <cellStyle name="常规 10 2 5" xfId="36"/>
    <cellStyle name="常规 10 2 6" xfId="33"/>
    <cellStyle name="常规 10 20" xfId="17"/>
    <cellStyle name="常规 10 3" xfId="37"/>
    <cellStyle name="常规 10 3 2" xfId="38"/>
    <cellStyle name="常规 11" xfId="22"/>
    <cellStyle name="常规 11 2" xfId="24"/>
    <cellStyle name="常规 11 2 2" xfId="2"/>
    <cellStyle name="常规 11 2 2 2" xfId="39"/>
    <cellStyle name="常规 11 2 4" xfId="40"/>
    <cellStyle name="常规 13" xfId="41"/>
    <cellStyle name="常规 14" xfId="43"/>
    <cellStyle name="常规 14 9" xfId="44"/>
    <cellStyle name="常规 15 2 2" xfId="45"/>
    <cellStyle name="常规 153" xfId="46"/>
    <cellStyle name="常规 155" xfId="48"/>
    <cellStyle name="常规 16" xfId="16"/>
    <cellStyle name="常规 16 20" xfId="50"/>
    <cellStyle name="常规 17 2 4" xfId="51"/>
    <cellStyle name="常规 18" xfId="52"/>
    <cellStyle name="常规 19" xfId="53"/>
    <cellStyle name="常规 19 2" xfId="55"/>
    <cellStyle name="常规 19 4" xfId="56"/>
    <cellStyle name="常规 2" xfId="57"/>
    <cellStyle name="常规 2 10 2" xfId="42"/>
    <cellStyle name="常规 2 10 4" xfId="15"/>
    <cellStyle name="常规 2 10 8" xfId="60"/>
    <cellStyle name="常规 2 14" xfId="61"/>
    <cellStyle name="常规 2 2" xfId="62"/>
    <cellStyle name="常规 2 2 10 2 3" xfId="63"/>
    <cellStyle name="常规 2 2 10 2 5" xfId="64"/>
    <cellStyle name="常规 2 2 2" xfId="66"/>
    <cellStyle name="常规 2 2 2 2" xfId="68"/>
    <cellStyle name="常规 2 2 2 2 2" xfId="69"/>
    <cellStyle name="常规 2 2 3" xfId="70"/>
    <cellStyle name="常规 2 2_50项" xfId="71"/>
    <cellStyle name="常规 2 22 2 2" xfId="72"/>
    <cellStyle name="常规 2 3 2 2" xfId="28"/>
    <cellStyle name="常规 2 4" xfId="73"/>
    <cellStyle name="常规 2 4 2" xfId="74"/>
    <cellStyle name="常规 2 6" xfId="75"/>
    <cellStyle name="常规 2 6 2" xfId="76"/>
    <cellStyle name="常规 2 7" xfId="26"/>
    <cellStyle name="常规 2 77" xfId="77"/>
    <cellStyle name="常规 2 78" xfId="78"/>
    <cellStyle name="常规 2 79" xfId="79"/>
    <cellStyle name="常规 2_十三五" xfId="80"/>
    <cellStyle name="常规 20" xfId="81"/>
    <cellStyle name="常规 208" xfId="18"/>
    <cellStyle name="常规 21" xfId="14"/>
    <cellStyle name="常规 210" xfId="47"/>
    <cellStyle name="常规 211" xfId="67"/>
    <cellStyle name="常规 212" xfId="82"/>
    <cellStyle name="常规 24 2" xfId="54"/>
    <cellStyle name="常规 25" xfId="59"/>
    <cellStyle name="常规 25 3" xfId="83"/>
    <cellStyle name="常规 27" xfId="85"/>
    <cellStyle name="常规 27 2" xfId="87"/>
    <cellStyle name="常规 29" xfId="89"/>
    <cellStyle name="常规 29 2" xfId="32"/>
    <cellStyle name="常规 3" xfId="90"/>
    <cellStyle name="常规 3 2" xfId="91"/>
    <cellStyle name="常规 3 2 2" xfId="92"/>
    <cellStyle name="常规 3 2 2 2" xfId="93"/>
    <cellStyle name="常规 3 3 3 2 2" xfId="94"/>
    <cellStyle name="常规 3 4" xfId="95"/>
    <cellStyle name="常规 3 5 3" xfId="96"/>
    <cellStyle name="常规 3 5 3 2 2" xfId="97"/>
    <cellStyle name="常规 3 65" xfId="98"/>
    <cellStyle name="常规 30" xfId="58"/>
    <cellStyle name="常规 31" xfId="13"/>
    <cellStyle name="常规 32" xfId="84"/>
    <cellStyle name="常规 32 2" xfId="86"/>
    <cellStyle name="常规 33" xfId="99"/>
    <cellStyle name="常规 33 2" xfId="100"/>
    <cellStyle name="常规 34" xfId="88"/>
    <cellStyle name="常规 34 2" xfId="31"/>
    <cellStyle name="常规 35 2 2" xfId="11"/>
    <cellStyle name="常规 36" xfId="102"/>
    <cellStyle name="常规 36 2 2" xfId="103"/>
    <cellStyle name="常规 37" xfId="65"/>
    <cellStyle name="常规 39" xfId="1"/>
    <cellStyle name="常规 4" xfId="104"/>
    <cellStyle name="常规 4 2" xfId="105"/>
    <cellStyle name="常规 4 2 2 3" xfId="9"/>
    <cellStyle name="常规 4 3" xfId="106"/>
    <cellStyle name="常规 4 3 2" xfId="107"/>
    <cellStyle name="常规 4 5" xfId="49"/>
    <cellStyle name="常规 40" xfId="108"/>
    <cellStyle name="常规 41" xfId="101"/>
    <cellStyle name="常规 47 2 2 2" xfId="19"/>
    <cellStyle name="常规 5" xfId="109"/>
    <cellStyle name="常规 5 2 3" xfId="12"/>
    <cellStyle name="常规 5 2 3 3" xfId="110"/>
    <cellStyle name="常规 50" xfId="111"/>
    <cellStyle name="常规 6" xfId="7"/>
    <cellStyle name="常规 6 13" xfId="6"/>
    <cellStyle name="常规 6 3" xfId="112"/>
    <cellStyle name="常规 6 5 2" xfId="114"/>
    <cellStyle name="常规 66 2" xfId="115"/>
    <cellStyle name="常规 67" xfId="113"/>
    <cellStyle name="常规 7" xfId="116"/>
    <cellStyle name="常规 7 2" xfId="117"/>
    <cellStyle name="解释性文本 2" xfId="118"/>
    <cellStyle name="解释性文本 2 2" xfId="8"/>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0</xdr:colOff>
      <xdr:row>263</xdr:row>
      <xdr:rowOff>0</xdr:rowOff>
    </xdr:from>
    <xdr:ext cx="345440" cy="421537"/>
    <xdr:sp macro="" textlink="">
      <xdr:nvSpPr>
        <xdr:cNvPr id="2" name="文本框 1">
          <a:extLst>
            <a:ext uri="{FF2B5EF4-FFF2-40B4-BE49-F238E27FC236}">
              <a16:creationId xmlns="" xmlns:a16="http://schemas.microsoft.com/office/drawing/2014/main" id="{00000000-0008-0000-0000-000002000000}"/>
            </a:ext>
          </a:extLst>
        </xdr:cNvPr>
        <xdr:cNvSpPr txBox="1"/>
      </xdr:nvSpPr>
      <xdr:spPr>
        <a:xfrm>
          <a:off x="6438900" y="159886650"/>
          <a:ext cx="345440" cy="4210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1537"/>
    <xdr:sp macro="" textlink="">
      <xdr:nvSpPr>
        <xdr:cNvPr id="3" name="文本框 2">
          <a:extLst>
            <a:ext uri="{FF2B5EF4-FFF2-40B4-BE49-F238E27FC236}">
              <a16:creationId xmlns="" xmlns:a16="http://schemas.microsoft.com/office/drawing/2014/main" id="{00000000-0008-0000-0000-000003000000}"/>
            </a:ext>
          </a:extLst>
        </xdr:cNvPr>
        <xdr:cNvSpPr txBox="1"/>
      </xdr:nvSpPr>
      <xdr:spPr>
        <a:xfrm>
          <a:off x="6438900" y="159886650"/>
          <a:ext cx="345440" cy="4210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1537"/>
    <xdr:sp macro="" textlink="">
      <xdr:nvSpPr>
        <xdr:cNvPr id="4" name="文本框 2">
          <a:extLst>
            <a:ext uri="{FF2B5EF4-FFF2-40B4-BE49-F238E27FC236}">
              <a16:creationId xmlns="" xmlns:a16="http://schemas.microsoft.com/office/drawing/2014/main" id="{00000000-0008-0000-0000-000004000000}"/>
            </a:ext>
          </a:extLst>
        </xdr:cNvPr>
        <xdr:cNvSpPr txBox="1"/>
      </xdr:nvSpPr>
      <xdr:spPr>
        <a:xfrm>
          <a:off x="6438900" y="159886650"/>
          <a:ext cx="345440" cy="4210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1537"/>
    <xdr:sp macro="" textlink="">
      <xdr:nvSpPr>
        <xdr:cNvPr id="5" name="文本框 2">
          <a:extLst>
            <a:ext uri="{FF2B5EF4-FFF2-40B4-BE49-F238E27FC236}">
              <a16:creationId xmlns="" xmlns:a16="http://schemas.microsoft.com/office/drawing/2014/main" id="{00000000-0008-0000-0000-000005000000}"/>
            </a:ext>
          </a:extLst>
        </xdr:cNvPr>
        <xdr:cNvSpPr txBox="1"/>
      </xdr:nvSpPr>
      <xdr:spPr>
        <a:xfrm>
          <a:off x="6438900" y="159886650"/>
          <a:ext cx="345440" cy="4210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1537"/>
    <xdr:sp macro="" textlink="">
      <xdr:nvSpPr>
        <xdr:cNvPr id="6" name="文本框 2">
          <a:extLst>
            <a:ext uri="{FF2B5EF4-FFF2-40B4-BE49-F238E27FC236}">
              <a16:creationId xmlns="" xmlns:a16="http://schemas.microsoft.com/office/drawing/2014/main" id="{00000000-0008-0000-0000-000006000000}"/>
            </a:ext>
          </a:extLst>
        </xdr:cNvPr>
        <xdr:cNvSpPr txBox="1"/>
      </xdr:nvSpPr>
      <xdr:spPr>
        <a:xfrm>
          <a:off x="6438900" y="159886650"/>
          <a:ext cx="345440" cy="4210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1537"/>
    <xdr:sp macro="" textlink="">
      <xdr:nvSpPr>
        <xdr:cNvPr id="7" name="文本框 2">
          <a:extLst>
            <a:ext uri="{FF2B5EF4-FFF2-40B4-BE49-F238E27FC236}">
              <a16:creationId xmlns="" xmlns:a16="http://schemas.microsoft.com/office/drawing/2014/main" id="{00000000-0008-0000-0000-000007000000}"/>
            </a:ext>
          </a:extLst>
        </xdr:cNvPr>
        <xdr:cNvSpPr txBox="1"/>
      </xdr:nvSpPr>
      <xdr:spPr>
        <a:xfrm>
          <a:off x="6438900" y="159886650"/>
          <a:ext cx="345440" cy="4210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1537"/>
    <xdr:sp macro="" textlink="">
      <xdr:nvSpPr>
        <xdr:cNvPr id="8" name="文本框 2">
          <a:extLst>
            <a:ext uri="{FF2B5EF4-FFF2-40B4-BE49-F238E27FC236}">
              <a16:creationId xmlns="" xmlns:a16="http://schemas.microsoft.com/office/drawing/2014/main" id="{00000000-0008-0000-0000-000008000000}"/>
            </a:ext>
          </a:extLst>
        </xdr:cNvPr>
        <xdr:cNvSpPr txBox="1"/>
      </xdr:nvSpPr>
      <xdr:spPr>
        <a:xfrm>
          <a:off x="6438900" y="159886650"/>
          <a:ext cx="345440" cy="4210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1537"/>
    <xdr:sp macro="" textlink="">
      <xdr:nvSpPr>
        <xdr:cNvPr id="9" name="文本框 2">
          <a:extLst>
            <a:ext uri="{FF2B5EF4-FFF2-40B4-BE49-F238E27FC236}">
              <a16:creationId xmlns="" xmlns:a16="http://schemas.microsoft.com/office/drawing/2014/main" id="{00000000-0008-0000-0000-000009000000}"/>
            </a:ext>
          </a:extLst>
        </xdr:cNvPr>
        <xdr:cNvSpPr txBox="1"/>
      </xdr:nvSpPr>
      <xdr:spPr>
        <a:xfrm>
          <a:off x="6438900" y="159886650"/>
          <a:ext cx="345440" cy="4210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1537"/>
    <xdr:sp macro="" textlink="">
      <xdr:nvSpPr>
        <xdr:cNvPr id="10" name="文本框 2">
          <a:extLst>
            <a:ext uri="{FF2B5EF4-FFF2-40B4-BE49-F238E27FC236}">
              <a16:creationId xmlns="" xmlns:a16="http://schemas.microsoft.com/office/drawing/2014/main" id="{00000000-0008-0000-0000-00000A000000}"/>
            </a:ext>
          </a:extLst>
        </xdr:cNvPr>
        <xdr:cNvSpPr txBox="1"/>
      </xdr:nvSpPr>
      <xdr:spPr>
        <a:xfrm>
          <a:off x="6438900" y="159886650"/>
          <a:ext cx="345440" cy="4210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1537"/>
    <xdr:sp macro="" textlink="">
      <xdr:nvSpPr>
        <xdr:cNvPr id="11" name="文本框 2">
          <a:extLst>
            <a:ext uri="{FF2B5EF4-FFF2-40B4-BE49-F238E27FC236}">
              <a16:creationId xmlns="" xmlns:a16="http://schemas.microsoft.com/office/drawing/2014/main" id="{00000000-0008-0000-0000-00000B000000}"/>
            </a:ext>
          </a:extLst>
        </xdr:cNvPr>
        <xdr:cNvSpPr txBox="1"/>
      </xdr:nvSpPr>
      <xdr:spPr>
        <a:xfrm>
          <a:off x="6438900" y="159886650"/>
          <a:ext cx="345440" cy="4210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1537"/>
    <xdr:sp macro="" textlink="">
      <xdr:nvSpPr>
        <xdr:cNvPr id="12" name="文本框 2">
          <a:extLst>
            <a:ext uri="{FF2B5EF4-FFF2-40B4-BE49-F238E27FC236}">
              <a16:creationId xmlns="" xmlns:a16="http://schemas.microsoft.com/office/drawing/2014/main" id="{00000000-0008-0000-0000-00000C000000}"/>
            </a:ext>
          </a:extLst>
        </xdr:cNvPr>
        <xdr:cNvSpPr txBox="1"/>
      </xdr:nvSpPr>
      <xdr:spPr>
        <a:xfrm>
          <a:off x="6438900" y="159886650"/>
          <a:ext cx="345440" cy="4210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1537"/>
    <xdr:sp macro="" textlink="">
      <xdr:nvSpPr>
        <xdr:cNvPr id="13" name="文本框 2">
          <a:extLst>
            <a:ext uri="{FF2B5EF4-FFF2-40B4-BE49-F238E27FC236}">
              <a16:creationId xmlns="" xmlns:a16="http://schemas.microsoft.com/office/drawing/2014/main" id="{00000000-0008-0000-0000-00000D000000}"/>
            </a:ext>
          </a:extLst>
        </xdr:cNvPr>
        <xdr:cNvSpPr txBox="1"/>
      </xdr:nvSpPr>
      <xdr:spPr>
        <a:xfrm>
          <a:off x="6438900" y="159886650"/>
          <a:ext cx="345440" cy="4210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1537"/>
    <xdr:sp macro="" textlink="">
      <xdr:nvSpPr>
        <xdr:cNvPr id="14" name="文本框 2">
          <a:extLst>
            <a:ext uri="{FF2B5EF4-FFF2-40B4-BE49-F238E27FC236}">
              <a16:creationId xmlns="" xmlns:a16="http://schemas.microsoft.com/office/drawing/2014/main" id="{00000000-0008-0000-0000-00000E000000}"/>
            </a:ext>
          </a:extLst>
        </xdr:cNvPr>
        <xdr:cNvSpPr txBox="1"/>
      </xdr:nvSpPr>
      <xdr:spPr>
        <a:xfrm>
          <a:off x="6438900" y="159886650"/>
          <a:ext cx="345440" cy="4210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1537"/>
    <xdr:sp macro="" textlink="">
      <xdr:nvSpPr>
        <xdr:cNvPr id="15" name="文本框 2">
          <a:extLst>
            <a:ext uri="{FF2B5EF4-FFF2-40B4-BE49-F238E27FC236}">
              <a16:creationId xmlns="" xmlns:a16="http://schemas.microsoft.com/office/drawing/2014/main" id="{00000000-0008-0000-0000-00000F000000}"/>
            </a:ext>
          </a:extLst>
        </xdr:cNvPr>
        <xdr:cNvSpPr txBox="1"/>
      </xdr:nvSpPr>
      <xdr:spPr>
        <a:xfrm>
          <a:off x="6438900" y="159886650"/>
          <a:ext cx="345440" cy="4210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1537"/>
    <xdr:sp macro="" textlink="">
      <xdr:nvSpPr>
        <xdr:cNvPr id="16" name="文本框 2">
          <a:extLst>
            <a:ext uri="{FF2B5EF4-FFF2-40B4-BE49-F238E27FC236}">
              <a16:creationId xmlns="" xmlns:a16="http://schemas.microsoft.com/office/drawing/2014/main" id="{00000000-0008-0000-0000-000010000000}"/>
            </a:ext>
          </a:extLst>
        </xdr:cNvPr>
        <xdr:cNvSpPr txBox="1"/>
      </xdr:nvSpPr>
      <xdr:spPr>
        <a:xfrm>
          <a:off x="6438900" y="159886650"/>
          <a:ext cx="345440" cy="4210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1537"/>
    <xdr:sp macro="" textlink="">
      <xdr:nvSpPr>
        <xdr:cNvPr id="17" name="文本框 2">
          <a:extLst>
            <a:ext uri="{FF2B5EF4-FFF2-40B4-BE49-F238E27FC236}">
              <a16:creationId xmlns="" xmlns:a16="http://schemas.microsoft.com/office/drawing/2014/main" id="{00000000-0008-0000-0000-000011000000}"/>
            </a:ext>
          </a:extLst>
        </xdr:cNvPr>
        <xdr:cNvSpPr txBox="1"/>
      </xdr:nvSpPr>
      <xdr:spPr>
        <a:xfrm>
          <a:off x="6438900" y="159886650"/>
          <a:ext cx="345440" cy="4210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1537"/>
    <xdr:sp macro="" textlink="">
      <xdr:nvSpPr>
        <xdr:cNvPr id="18" name="文本框 2">
          <a:extLst>
            <a:ext uri="{FF2B5EF4-FFF2-40B4-BE49-F238E27FC236}">
              <a16:creationId xmlns="" xmlns:a16="http://schemas.microsoft.com/office/drawing/2014/main" id="{00000000-0008-0000-0000-000012000000}"/>
            </a:ext>
          </a:extLst>
        </xdr:cNvPr>
        <xdr:cNvSpPr txBox="1"/>
      </xdr:nvSpPr>
      <xdr:spPr>
        <a:xfrm>
          <a:off x="6438900" y="159886650"/>
          <a:ext cx="345440" cy="4210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1537"/>
    <xdr:sp macro="" textlink="">
      <xdr:nvSpPr>
        <xdr:cNvPr id="19" name="文本框 2">
          <a:extLst>
            <a:ext uri="{FF2B5EF4-FFF2-40B4-BE49-F238E27FC236}">
              <a16:creationId xmlns="" xmlns:a16="http://schemas.microsoft.com/office/drawing/2014/main" id="{00000000-0008-0000-0000-000013000000}"/>
            </a:ext>
          </a:extLst>
        </xdr:cNvPr>
        <xdr:cNvSpPr txBox="1"/>
      </xdr:nvSpPr>
      <xdr:spPr>
        <a:xfrm>
          <a:off x="6438900" y="159886650"/>
          <a:ext cx="345440" cy="4210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20" name="文本框 2">
          <a:extLst>
            <a:ext uri="{FF2B5EF4-FFF2-40B4-BE49-F238E27FC236}">
              <a16:creationId xmlns="" xmlns:a16="http://schemas.microsoft.com/office/drawing/2014/main" id="{00000000-0008-0000-0000-000014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21" name="文本框 2">
          <a:extLst>
            <a:ext uri="{FF2B5EF4-FFF2-40B4-BE49-F238E27FC236}">
              <a16:creationId xmlns="" xmlns:a16="http://schemas.microsoft.com/office/drawing/2014/main" id="{00000000-0008-0000-0000-000015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22" name="文本框 2">
          <a:extLst>
            <a:ext uri="{FF2B5EF4-FFF2-40B4-BE49-F238E27FC236}">
              <a16:creationId xmlns="" xmlns:a16="http://schemas.microsoft.com/office/drawing/2014/main" id="{00000000-0008-0000-0000-000016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23" name="文本框 2">
          <a:extLst>
            <a:ext uri="{FF2B5EF4-FFF2-40B4-BE49-F238E27FC236}">
              <a16:creationId xmlns="" xmlns:a16="http://schemas.microsoft.com/office/drawing/2014/main" id="{00000000-0008-0000-0000-000017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24" name="文本框 2">
          <a:extLst>
            <a:ext uri="{FF2B5EF4-FFF2-40B4-BE49-F238E27FC236}">
              <a16:creationId xmlns="" xmlns:a16="http://schemas.microsoft.com/office/drawing/2014/main" id="{00000000-0008-0000-0000-000018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25" name="文本框 2">
          <a:extLst>
            <a:ext uri="{FF2B5EF4-FFF2-40B4-BE49-F238E27FC236}">
              <a16:creationId xmlns="" xmlns:a16="http://schemas.microsoft.com/office/drawing/2014/main" id="{00000000-0008-0000-0000-000019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26" name="文本框 2">
          <a:extLst>
            <a:ext uri="{FF2B5EF4-FFF2-40B4-BE49-F238E27FC236}">
              <a16:creationId xmlns="" xmlns:a16="http://schemas.microsoft.com/office/drawing/2014/main" id="{00000000-0008-0000-0000-00001A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27" name="文本框 2">
          <a:extLst>
            <a:ext uri="{FF2B5EF4-FFF2-40B4-BE49-F238E27FC236}">
              <a16:creationId xmlns="" xmlns:a16="http://schemas.microsoft.com/office/drawing/2014/main" id="{00000000-0008-0000-0000-00001B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28" name="文本框 2">
          <a:extLst>
            <a:ext uri="{FF2B5EF4-FFF2-40B4-BE49-F238E27FC236}">
              <a16:creationId xmlns="" xmlns:a16="http://schemas.microsoft.com/office/drawing/2014/main" id="{00000000-0008-0000-0000-00001C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29" name="文本框 2">
          <a:extLst>
            <a:ext uri="{FF2B5EF4-FFF2-40B4-BE49-F238E27FC236}">
              <a16:creationId xmlns="" xmlns:a16="http://schemas.microsoft.com/office/drawing/2014/main" id="{00000000-0008-0000-0000-00001D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30" name="文本框 2">
          <a:extLst>
            <a:ext uri="{FF2B5EF4-FFF2-40B4-BE49-F238E27FC236}">
              <a16:creationId xmlns="" xmlns:a16="http://schemas.microsoft.com/office/drawing/2014/main" id="{00000000-0008-0000-0000-00001E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31" name="文本框 2">
          <a:extLst>
            <a:ext uri="{FF2B5EF4-FFF2-40B4-BE49-F238E27FC236}">
              <a16:creationId xmlns="" xmlns:a16="http://schemas.microsoft.com/office/drawing/2014/main" id="{00000000-0008-0000-0000-00001F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32" name="文本框 2">
          <a:extLst>
            <a:ext uri="{FF2B5EF4-FFF2-40B4-BE49-F238E27FC236}">
              <a16:creationId xmlns="" xmlns:a16="http://schemas.microsoft.com/office/drawing/2014/main" id="{00000000-0008-0000-0000-000020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33" name="文本框 2">
          <a:extLst>
            <a:ext uri="{FF2B5EF4-FFF2-40B4-BE49-F238E27FC236}">
              <a16:creationId xmlns="" xmlns:a16="http://schemas.microsoft.com/office/drawing/2014/main" id="{00000000-0008-0000-0000-000021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34" name="文本框 2">
          <a:extLst>
            <a:ext uri="{FF2B5EF4-FFF2-40B4-BE49-F238E27FC236}">
              <a16:creationId xmlns="" xmlns:a16="http://schemas.microsoft.com/office/drawing/2014/main" id="{00000000-0008-0000-0000-000022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35" name="文本框 2">
          <a:extLst>
            <a:ext uri="{FF2B5EF4-FFF2-40B4-BE49-F238E27FC236}">
              <a16:creationId xmlns="" xmlns:a16="http://schemas.microsoft.com/office/drawing/2014/main" id="{00000000-0008-0000-0000-000023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36" name="文本框 2">
          <a:extLst>
            <a:ext uri="{FF2B5EF4-FFF2-40B4-BE49-F238E27FC236}">
              <a16:creationId xmlns="" xmlns:a16="http://schemas.microsoft.com/office/drawing/2014/main" id="{00000000-0008-0000-0000-000024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37" name="文本框 2">
          <a:extLst>
            <a:ext uri="{FF2B5EF4-FFF2-40B4-BE49-F238E27FC236}">
              <a16:creationId xmlns="" xmlns:a16="http://schemas.microsoft.com/office/drawing/2014/main" id="{00000000-0008-0000-0000-000025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38" name="文本框 2">
          <a:extLst>
            <a:ext uri="{FF2B5EF4-FFF2-40B4-BE49-F238E27FC236}">
              <a16:creationId xmlns="" xmlns:a16="http://schemas.microsoft.com/office/drawing/2014/main" id="{00000000-0008-0000-0000-000026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39" name="文本框 2">
          <a:extLst>
            <a:ext uri="{FF2B5EF4-FFF2-40B4-BE49-F238E27FC236}">
              <a16:creationId xmlns="" xmlns:a16="http://schemas.microsoft.com/office/drawing/2014/main" id="{00000000-0008-0000-0000-000027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40" name="文本框 2">
          <a:extLst>
            <a:ext uri="{FF2B5EF4-FFF2-40B4-BE49-F238E27FC236}">
              <a16:creationId xmlns="" xmlns:a16="http://schemas.microsoft.com/office/drawing/2014/main" id="{00000000-0008-0000-0000-000028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41" name="文本框 2">
          <a:extLst>
            <a:ext uri="{FF2B5EF4-FFF2-40B4-BE49-F238E27FC236}">
              <a16:creationId xmlns="" xmlns:a16="http://schemas.microsoft.com/office/drawing/2014/main" id="{00000000-0008-0000-0000-000029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42" name="文本框 2">
          <a:extLst>
            <a:ext uri="{FF2B5EF4-FFF2-40B4-BE49-F238E27FC236}">
              <a16:creationId xmlns="" xmlns:a16="http://schemas.microsoft.com/office/drawing/2014/main" id="{00000000-0008-0000-0000-00002A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43" name="文本框 2">
          <a:extLst>
            <a:ext uri="{FF2B5EF4-FFF2-40B4-BE49-F238E27FC236}">
              <a16:creationId xmlns="" xmlns:a16="http://schemas.microsoft.com/office/drawing/2014/main" id="{00000000-0008-0000-0000-00002B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44" name="文本框 2">
          <a:extLst>
            <a:ext uri="{FF2B5EF4-FFF2-40B4-BE49-F238E27FC236}">
              <a16:creationId xmlns="" xmlns:a16="http://schemas.microsoft.com/office/drawing/2014/main" id="{00000000-0008-0000-0000-00002C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45" name="文本框 2">
          <a:extLst>
            <a:ext uri="{FF2B5EF4-FFF2-40B4-BE49-F238E27FC236}">
              <a16:creationId xmlns="" xmlns:a16="http://schemas.microsoft.com/office/drawing/2014/main" id="{00000000-0008-0000-0000-00002D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46" name="文本框 2">
          <a:extLst>
            <a:ext uri="{FF2B5EF4-FFF2-40B4-BE49-F238E27FC236}">
              <a16:creationId xmlns="" xmlns:a16="http://schemas.microsoft.com/office/drawing/2014/main" id="{00000000-0008-0000-0000-00002E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47" name="文本框 2">
          <a:extLst>
            <a:ext uri="{FF2B5EF4-FFF2-40B4-BE49-F238E27FC236}">
              <a16:creationId xmlns="" xmlns:a16="http://schemas.microsoft.com/office/drawing/2014/main" id="{00000000-0008-0000-0000-00002F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48" name="文本框 2">
          <a:extLst>
            <a:ext uri="{FF2B5EF4-FFF2-40B4-BE49-F238E27FC236}">
              <a16:creationId xmlns="" xmlns:a16="http://schemas.microsoft.com/office/drawing/2014/main" id="{00000000-0008-0000-0000-000030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49" name="文本框 2">
          <a:extLst>
            <a:ext uri="{FF2B5EF4-FFF2-40B4-BE49-F238E27FC236}">
              <a16:creationId xmlns="" xmlns:a16="http://schemas.microsoft.com/office/drawing/2014/main" id="{00000000-0008-0000-0000-000031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50" name="文本框 2">
          <a:extLst>
            <a:ext uri="{FF2B5EF4-FFF2-40B4-BE49-F238E27FC236}">
              <a16:creationId xmlns="" xmlns:a16="http://schemas.microsoft.com/office/drawing/2014/main" id="{00000000-0008-0000-0000-000032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51" name="文本框 2">
          <a:extLst>
            <a:ext uri="{FF2B5EF4-FFF2-40B4-BE49-F238E27FC236}">
              <a16:creationId xmlns="" xmlns:a16="http://schemas.microsoft.com/office/drawing/2014/main" id="{00000000-0008-0000-0000-000033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52" name="文本框 2">
          <a:extLst>
            <a:ext uri="{FF2B5EF4-FFF2-40B4-BE49-F238E27FC236}">
              <a16:creationId xmlns="" xmlns:a16="http://schemas.microsoft.com/office/drawing/2014/main" id="{00000000-0008-0000-0000-000034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53" name="文本框 2">
          <a:extLst>
            <a:ext uri="{FF2B5EF4-FFF2-40B4-BE49-F238E27FC236}">
              <a16:creationId xmlns="" xmlns:a16="http://schemas.microsoft.com/office/drawing/2014/main" id="{00000000-0008-0000-0000-000035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54" name="文本框 2">
          <a:extLst>
            <a:ext uri="{FF2B5EF4-FFF2-40B4-BE49-F238E27FC236}">
              <a16:creationId xmlns="" xmlns:a16="http://schemas.microsoft.com/office/drawing/2014/main" id="{00000000-0008-0000-0000-000036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55" name="文本框 2">
          <a:extLst>
            <a:ext uri="{FF2B5EF4-FFF2-40B4-BE49-F238E27FC236}">
              <a16:creationId xmlns="" xmlns:a16="http://schemas.microsoft.com/office/drawing/2014/main" id="{00000000-0008-0000-0000-000037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56" name="文本框 2">
          <a:extLst>
            <a:ext uri="{FF2B5EF4-FFF2-40B4-BE49-F238E27FC236}">
              <a16:creationId xmlns="" xmlns:a16="http://schemas.microsoft.com/office/drawing/2014/main" id="{00000000-0008-0000-0000-000038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57" name="文本框 2">
          <a:extLst>
            <a:ext uri="{FF2B5EF4-FFF2-40B4-BE49-F238E27FC236}">
              <a16:creationId xmlns="" xmlns:a16="http://schemas.microsoft.com/office/drawing/2014/main" id="{00000000-0008-0000-0000-000039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58" name="文本框 2">
          <a:extLst>
            <a:ext uri="{FF2B5EF4-FFF2-40B4-BE49-F238E27FC236}">
              <a16:creationId xmlns="" xmlns:a16="http://schemas.microsoft.com/office/drawing/2014/main" id="{00000000-0008-0000-0000-00003A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59" name="文本框 2">
          <a:extLst>
            <a:ext uri="{FF2B5EF4-FFF2-40B4-BE49-F238E27FC236}">
              <a16:creationId xmlns="" xmlns:a16="http://schemas.microsoft.com/office/drawing/2014/main" id="{00000000-0008-0000-0000-00003B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60" name="文本框 2">
          <a:extLst>
            <a:ext uri="{FF2B5EF4-FFF2-40B4-BE49-F238E27FC236}">
              <a16:creationId xmlns="" xmlns:a16="http://schemas.microsoft.com/office/drawing/2014/main" id="{00000000-0008-0000-0000-00003C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61" name="文本框 2">
          <a:extLst>
            <a:ext uri="{FF2B5EF4-FFF2-40B4-BE49-F238E27FC236}">
              <a16:creationId xmlns="" xmlns:a16="http://schemas.microsoft.com/office/drawing/2014/main" id="{00000000-0008-0000-0000-00003D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62" name="文本框 2">
          <a:extLst>
            <a:ext uri="{FF2B5EF4-FFF2-40B4-BE49-F238E27FC236}">
              <a16:creationId xmlns="" xmlns:a16="http://schemas.microsoft.com/office/drawing/2014/main" id="{00000000-0008-0000-0000-00003E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63" name="文本框 2">
          <a:extLst>
            <a:ext uri="{FF2B5EF4-FFF2-40B4-BE49-F238E27FC236}">
              <a16:creationId xmlns="" xmlns:a16="http://schemas.microsoft.com/office/drawing/2014/main" id="{00000000-0008-0000-0000-00003F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64" name="文本框 2">
          <a:extLst>
            <a:ext uri="{FF2B5EF4-FFF2-40B4-BE49-F238E27FC236}">
              <a16:creationId xmlns="" xmlns:a16="http://schemas.microsoft.com/office/drawing/2014/main" id="{00000000-0008-0000-0000-000040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65" name="文本框 2">
          <a:extLst>
            <a:ext uri="{FF2B5EF4-FFF2-40B4-BE49-F238E27FC236}">
              <a16:creationId xmlns="" xmlns:a16="http://schemas.microsoft.com/office/drawing/2014/main" id="{00000000-0008-0000-0000-000041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1537"/>
    <xdr:sp macro="" textlink="">
      <xdr:nvSpPr>
        <xdr:cNvPr id="66" name="文本框 65">
          <a:extLst>
            <a:ext uri="{FF2B5EF4-FFF2-40B4-BE49-F238E27FC236}">
              <a16:creationId xmlns="" xmlns:a16="http://schemas.microsoft.com/office/drawing/2014/main" id="{00000000-0008-0000-0000-000042000000}"/>
            </a:ext>
          </a:extLst>
        </xdr:cNvPr>
        <xdr:cNvSpPr txBox="1"/>
      </xdr:nvSpPr>
      <xdr:spPr>
        <a:xfrm>
          <a:off x="6438900" y="159886650"/>
          <a:ext cx="345440" cy="4210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1537"/>
    <xdr:sp macro="" textlink="">
      <xdr:nvSpPr>
        <xdr:cNvPr id="67" name="文本框 2">
          <a:extLst>
            <a:ext uri="{FF2B5EF4-FFF2-40B4-BE49-F238E27FC236}">
              <a16:creationId xmlns="" xmlns:a16="http://schemas.microsoft.com/office/drawing/2014/main" id="{00000000-0008-0000-0000-000043000000}"/>
            </a:ext>
          </a:extLst>
        </xdr:cNvPr>
        <xdr:cNvSpPr txBox="1"/>
      </xdr:nvSpPr>
      <xdr:spPr>
        <a:xfrm>
          <a:off x="6438900" y="159886650"/>
          <a:ext cx="345440" cy="4210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1537"/>
    <xdr:sp macro="" textlink="">
      <xdr:nvSpPr>
        <xdr:cNvPr id="68" name="文本框 2">
          <a:extLst>
            <a:ext uri="{FF2B5EF4-FFF2-40B4-BE49-F238E27FC236}">
              <a16:creationId xmlns="" xmlns:a16="http://schemas.microsoft.com/office/drawing/2014/main" id="{00000000-0008-0000-0000-000044000000}"/>
            </a:ext>
          </a:extLst>
        </xdr:cNvPr>
        <xdr:cNvSpPr txBox="1"/>
      </xdr:nvSpPr>
      <xdr:spPr>
        <a:xfrm>
          <a:off x="6438900" y="159886650"/>
          <a:ext cx="345440" cy="4210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1537"/>
    <xdr:sp macro="" textlink="">
      <xdr:nvSpPr>
        <xdr:cNvPr id="69" name="文本框 2">
          <a:extLst>
            <a:ext uri="{FF2B5EF4-FFF2-40B4-BE49-F238E27FC236}">
              <a16:creationId xmlns="" xmlns:a16="http://schemas.microsoft.com/office/drawing/2014/main" id="{00000000-0008-0000-0000-000045000000}"/>
            </a:ext>
          </a:extLst>
        </xdr:cNvPr>
        <xdr:cNvSpPr txBox="1"/>
      </xdr:nvSpPr>
      <xdr:spPr>
        <a:xfrm>
          <a:off x="6438900" y="159886650"/>
          <a:ext cx="345440" cy="4210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1537"/>
    <xdr:sp macro="" textlink="">
      <xdr:nvSpPr>
        <xdr:cNvPr id="70" name="文本框 2">
          <a:extLst>
            <a:ext uri="{FF2B5EF4-FFF2-40B4-BE49-F238E27FC236}">
              <a16:creationId xmlns="" xmlns:a16="http://schemas.microsoft.com/office/drawing/2014/main" id="{00000000-0008-0000-0000-000046000000}"/>
            </a:ext>
          </a:extLst>
        </xdr:cNvPr>
        <xdr:cNvSpPr txBox="1"/>
      </xdr:nvSpPr>
      <xdr:spPr>
        <a:xfrm>
          <a:off x="6438900" y="159886650"/>
          <a:ext cx="345440" cy="4210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1537"/>
    <xdr:sp macro="" textlink="">
      <xdr:nvSpPr>
        <xdr:cNvPr id="71" name="文本框 2">
          <a:extLst>
            <a:ext uri="{FF2B5EF4-FFF2-40B4-BE49-F238E27FC236}">
              <a16:creationId xmlns="" xmlns:a16="http://schemas.microsoft.com/office/drawing/2014/main" id="{00000000-0008-0000-0000-000047000000}"/>
            </a:ext>
          </a:extLst>
        </xdr:cNvPr>
        <xdr:cNvSpPr txBox="1"/>
      </xdr:nvSpPr>
      <xdr:spPr>
        <a:xfrm>
          <a:off x="6438900" y="159886650"/>
          <a:ext cx="345440" cy="4210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1537"/>
    <xdr:sp macro="" textlink="">
      <xdr:nvSpPr>
        <xdr:cNvPr id="72" name="文本框 2">
          <a:extLst>
            <a:ext uri="{FF2B5EF4-FFF2-40B4-BE49-F238E27FC236}">
              <a16:creationId xmlns="" xmlns:a16="http://schemas.microsoft.com/office/drawing/2014/main" id="{00000000-0008-0000-0000-000048000000}"/>
            </a:ext>
          </a:extLst>
        </xdr:cNvPr>
        <xdr:cNvSpPr txBox="1"/>
      </xdr:nvSpPr>
      <xdr:spPr>
        <a:xfrm>
          <a:off x="6438900" y="159886650"/>
          <a:ext cx="345440" cy="4210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1537"/>
    <xdr:sp macro="" textlink="">
      <xdr:nvSpPr>
        <xdr:cNvPr id="73" name="文本框 2">
          <a:extLst>
            <a:ext uri="{FF2B5EF4-FFF2-40B4-BE49-F238E27FC236}">
              <a16:creationId xmlns="" xmlns:a16="http://schemas.microsoft.com/office/drawing/2014/main" id="{00000000-0008-0000-0000-000049000000}"/>
            </a:ext>
          </a:extLst>
        </xdr:cNvPr>
        <xdr:cNvSpPr txBox="1"/>
      </xdr:nvSpPr>
      <xdr:spPr>
        <a:xfrm>
          <a:off x="6438900" y="159886650"/>
          <a:ext cx="345440" cy="4210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1537"/>
    <xdr:sp macro="" textlink="">
      <xdr:nvSpPr>
        <xdr:cNvPr id="74" name="文本框 2">
          <a:extLst>
            <a:ext uri="{FF2B5EF4-FFF2-40B4-BE49-F238E27FC236}">
              <a16:creationId xmlns="" xmlns:a16="http://schemas.microsoft.com/office/drawing/2014/main" id="{00000000-0008-0000-0000-00004A000000}"/>
            </a:ext>
          </a:extLst>
        </xdr:cNvPr>
        <xdr:cNvSpPr txBox="1"/>
      </xdr:nvSpPr>
      <xdr:spPr>
        <a:xfrm>
          <a:off x="6438900" y="159886650"/>
          <a:ext cx="345440" cy="4210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1537"/>
    <xdr:sp macro="" textlink="">
      <xdr:nvSpPr>
        <xdr:cNvPr id="75" name="文本框 2">
          <a:extLst>
            <a:ext uri="{FF2B5EF4-FFF2-40B4-BE49-F238E27FC236}">
              <a16:creationId xmlns="" xmlns:a16="http://schemas.microsoft.com/office/drawing/2014/main" id="{00000000-0008-0000-0000-00004B000000}"/>
            </a:ext>
          </a:extLst>
        </xdr:cNvPr>
        <xdr:cNvSpPr txBox="1"/>
      </xdr:nvSpPr>
      <xdr:spPr>
        <a:xfrm>
          <a:off x="6438900" y="159886650"/>
          <a:ext cx="345440" cy="4210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1537"/>
    <xdr:sp macro="" textlink="">
      <xdr:nvSpPr>
        <xdr:cNvPr id="76" name="文本框 2">
          <a:extLst>
            <a:ext uri="{FF2B5EF4-FFF2-40B4-BE49-F238E27FC236}">
              <a16:creationId xmlns="" xmlns:a16="http://schemas.microsoft.com/office/drawing/2014/main" id="{00000000-0008-0000-0000-00004C000000}"/>
            </a:ext>
          </a:extLst>
        </xdr:cNvPr>
        <xdr:cNvSpPr txBox="1"/>
      </xdr:nvSpPr>
      <xdr:spPr>
        <a:xfrm>
          <a:off x="6438900" y="159886650"/>
          <a:ext cx="345440" cy="4210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1537"/>
    <xdr:sp macro="" textlink="">
      <xdr:nvSpPr>
        <xdr:cNvPr id="77" name="文本框 2">
          <a:extLst>
            <a:ext uri="{FF2B5EF4-FFF2-40B4-BE49-F238E27FC236}">
              <a16:creationId xmlns="" xmlns:a16="http://schemas.microsoft.com/office/drawing/2014/main" id="{00000000-0008-0000-0000-00004D000000}"/>
            </a:ext>
          </a:extLst>
        </xdr:cNvPr>
        <xdr:cNvSpPr txBox="1"/>
      </xdr:nvSpPr>
      <xdr:spPr>
        <a:xfrm>
          <a:off x="6438900" y="159886650"/>
          <a:ext cx="345440" cy="4210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1537"/>
    <xdr:sp macro="" textlink="">
      <xdr:nvSpPr>
        <xdr:cNvPr id="78" name="文本框 2">
          <a:extLst>
            <a:ext uri="{FF2B5EF4-FFF2-40B4-BE49-F238E27FC236}">
              <a16:creationId xmlns="" xmlns:a16="http://schemas.microsoft.com/office/drawing/2014/main" id="{00000000-0008-0000-0000-00004E000000}"/>
            </a:ext>
          </a:extLst>
        </xdr:cNvPr>
        <xdr:cNvSpPr txBox="1"/>
      </xdr:nvSpPr>
      <xdr:spPr>
        <a:xfrm>
          <a:off x="6438900" y="159886650"/>
          <a:ext cx="345440" cy="4210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1537"/>
    <xdr:sp macro="" textlink="">
      <xdr:nvSpPr>
        <xdr:cNvPr id="79" name="文本框 2">
          <a:extLst>
            <a:ext uri="{FF2B5EF4-FFF2-40B4-BE49-F238E27FC236}">
              <a16:creationId xmlns="" xmlns:a16="http://schemas.microsoft.com/office/drawing/2014/main" id="{00000000-0008-0000-0000-00004F000000}"/>
            </a:ext>
          </a:extLst>
        </xdr:cNvPr>
        <xdr:cNvSpPr txBox="1"/>
      </xdr:nvSpPr>
      <xdr:spPr>
        <a:xfrm>
          <a:off x="6438900" y="159886650"/>
          <a:ext cx="345440" cy="4210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1537"/>
    <xdr:sp macro="" textlink="">
      <xdr:nvSpPr>
        <xdr:cNvPr id="80" name="文本框 2">
          <a:extLst>
            <a:ext uri="{FF2B5EF4-FFF2-40B4-BE49-F238E27FC236}">
              <a16:creationId xmlns="" xmlns:a16="http://schemas.microsoft.com/office/drawing/2014/main" id="{00000000-0008-0000-0000-000050000000}"/>
            </a:ext>
          </a:extLst>
        </xdr:cNvPr>
        <xdr:cNvSpPr txBox="1"/>
      </xdr:nvSpPr>
      <xdr:spPr>
        <a:xfrm>
          <a:off x="6438900" y="159886650"/>
          <a:ext cx="345440" cy="4210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1537"/>
    <xdr:sp macro="" textlink="">
      <xdr:nvSpPr>
        <xdr:cNvPr id="81" name="文本框 2">
          <a:extLst>
            <a:ext uri="{FF2B5EF4-FFF2-40B4-BE49-F238E27FC236}">
              <a16:creationId xmlns="" xmlns:a16="http://schemas.microsoft.com/office/drawing/2014/main" id="{00000000-0008-0000-0000-000051000000}"/>
            </a:ext>
          </a:extLst>
        </xdr:cNvPr>
        <xdr:cNvSpPr txBox="1"/>
      </xdr:nvSpPr>
      <xdr:spPr>
        <a:xfrm>
          <a:off x="6438900" y="159886650"/>
          <a:ext cx="345440" cy="4210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1537"/>
    <xdr:sp macro="" textlink="">
      <xdr:nvSpPr>
        <xdr:cNvPr id="82" name="文本框 2">
          <a:extLst>
            <a:ext uri="{FF2B5EF4-FFF2-40B4-BE49-F238E27FC236}">
              <a16:creationId xmlns="" xmlns:a16="http://schemas.microsoft.com/office/drawing/2014/main" id="{00000000-0008-0000-0000-000052000000}"/>
            </a:ext>
          </a:extLst>
        </xdr:cNvPr>
        <xdr:cNvSpPr txBox="1"/>
      </xdr:nvSpPr>
      <xdr:spPr>
        <a:xfrm>
          <a:off x="6438900" y="159886650"/>
          <a:ext cx="345440" cy="4210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1537"/>
    <xdr:sp macro="" textlink="">
      <xdr:nvSpPr>
        <xdr:cNvPr id="83" name="文本框 2">
          <a:extLst>
            <a:ext uri="{FF2B5EF4-FFF2-40B4-BE49-F238E27FC236}">
              <a16:creationId xmlns="" xmlns:a16="http://schemas.microsoft.com/office/drawing/2014/main" id="{00000000-0008-0000-0000-000053000000}"/>
            </a:ext>
          </a:extLst>
        </xdr:cNvPr>
        <xdr:cNvSpPr txBox="1"/>
      </xdr:nvSpPr>
      <xdr:spPr>
        <a:xfrm>
          <a:off x="6438900" y="159886650"/>
          <a:ext cx="345440" cy="4210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84" name="文本框 2">
          <a:extLst>
            <a:ext uri="{FF2B5EF4-FFF2-40B4-BE49-F238E27FC236}">
              <a16:creationId xmlns="" xmlns:a16="http://schemas.microsoft.com/office/drawing/2014/main" id="{00000000-0008-0000-0000-000054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85" name="文本框 2">
          <a:extLst>
            <a:ext uri="{FF2B5EF4-FFF2-40B4-BE49-F238E27FC236}">
              <a16:creationId xmlns="" xmlns:a16="http://schemas.microsoft.com/office/drawing/2014/main" id="{00000000-0008-0000-0000-000055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86" name="文本框 2">
          <a:extLst>
            <a:ext uri="{FF2B5EF4-FFF2-40B4-BE49-F238E27FC236}">
              <a16:creationId xmlns="" xmlns:a16="http://schemas.microsoft.com/office/drawing/2014/main" id="{00000000-0008-0000-0000-000056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87" name="文本框 2">
          <a:extLst>
            <a:ext uri="{FF2B5EF4-FFF2-40B4-BE49-F238E27FC236}">
              <a16:creationId xmlns="" xmlns:a16="http://schemas.microsoft.com/office/drawing/2014/main" id="{00000000-0008-0000-0000-000057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88" name="文本框 2">
          <a:extLst>
            <a:ext uri="{FF2B5EF4-FFF2-40B4-BE49-F238E27FC236}">
              <a16:creationId xmlns="" xmlns:a16="http://schemas.microsoft.com/office/drawing/2014/main" id="{00000000-0008-0000-0000-000058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89" name="文本框 2">
          <a:extLst>
            <a:ext uri="{FF2B5EF4-FFF2-40B4-BE49-F238E27FC236}">
              <a16:creationId xmlns="" xmlns:a16="http://schemas.microsoft.com/office/drawing/2014/main" id="{00000000-0008-0000-0000-000059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90" name="文本框 2">
          <a:extLst>
            <a:ext uri="{FF2B5EF4-FFF2-40B4-BE49-F238E27FC236}">
              <a16:creationId xmlns="" xmlns:a16="http://schemas.microsoft.com/office/drawing/2014/main" id="{00000000-0008-0000-0000-00005A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91" name="文本框 2">
          <a:extLst>
            <a:ext uri="{FF2B5EF4-FFF2-40B4-BE49-F238E27FC236}">
              <a16:creationId xmlns="" xmlns:a16="http://schemas.microsoft.com/office/drawing/2014/main" id="{00000000-0008-0000-0000-00005B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92" name="文本框 2">
          <a:extLst>
            <a:ext uri="{FF2B5EF4-FFF2-40B4-BE49-F238E27FC236}">
              <a16:creationId xmlns="" xmlns:a16="http://schemas.microsoft.com/office/drawing/2014/main" id="{00000000-0008-0000-0000-00005C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93" name="文本框 2">
          <a:extLst>
            <a:ext uri="{FF2B5EF4-FFF2-40B4-BE49-F238E27FC236}">
              <a16:creationId xmlns="" xmlns:a16="http://schemas.microsoft.com/office/drawing/2014/main" id="{00000000-0008-0000-0000-00005D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94" name="文本框 2">
          <a:extLst>
            <a:ext uri="{FF2B5EF4-FFF2-40B4-BE49-F238E27FC236}">
              <a16:creationId xmlns="" xmlns:a16="http://schemas.microsoft.com/office/drawing/2014/main" id="{00000000-0008-0000-0000-00005E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95" name="文本框 2">
          <a:extLst>
            <a:ext uri="{FF2B5EF4-FFF2-40B4-BE49-F238E27FC236}">
              <a16:creationId xmlns="" xmlns:a16="http://schemas.microsoft.com/office/drawing/2014/main" id="{00000000-0008-0000-0000-00005F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96" name="文本框 2">
          <a:extLst>
            <a:ext uri="{FF2B5EF4-FFF2-40B4-BE49-F238E27FC236}">
              <a16:creationId xmlns="" xmlns:a16="http://schemas.microsoft.com/office/drawing/2014/main" id="{00000000-0008-0000-0000-000060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97" name="文本框 2">
          <a:extLst>
            <a:ext uri="{FF2B5EF4-FFF2-40B4-BE49-F238E27FC236}">
              <a16:creationId xmlns="" xmlns:a16="http://schemas.microsoft.com/office/drawing/2014/main" id="{00000000-0008-0000-0000-000061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98" name="文本框 2">
          <a:extLst>
            <a:ext uri="{FF2B5EF4-FFF2-40B4-BE49-F238E27FC236}">
              <a16:creationId xmlns="" xmlns:a16="http://schemas.microsoft.com/office/drawing/2014/main" id="{00000000-0008-0000-0000-000062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99" name="文本框 2">
          <a:extLst>
            <a:ext uri="{FF2B5EF4-FFF2-40B4-BE49-F238E27FC236}">
              <a16:creationId xmlns="" xmlns:a16="http://schemas.microsoft.com/office/drawing/2014/main" id="{00000000-0008-0000-0000-000063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100" name="文本框 2">
          <a:extLst>
            <a:ext uri="{FF2B5EF4-FFF2-40B4-BE49-F238E27FC236}">
              <a16:creationId xmlns="" xmlns:a16="http://schemas.microsoft.com/office/drawing/2014/main" id="{00000000-0008-0000-0000-000064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101" name="文本框 2">
          <a:extLst>
            <a:ext uri="{FF2B5EF4-FFF2-40B4-BE49-F238E27FC236}">
              <a16:creationId xmlns="" xmlns:a16="http://schemas.microsoft.com/office/drawing/2014/main" id="{00000000-0008-0000-0000-000065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02" name="文本框 2">
          <a:extLst>
            <a:ext uri="{FF2B5EF4-FFF2-40B4-BE49-F238E27FC236}">
              <a16:creationId xmlns="" xmlns:a16="http://schemas.microsoft.com/office/drawing/2014/main" id="{00000000-0008-0000-0000-000066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03" name="文本框 2">
          <a:extLst>
            <a:ext uri="{FF2B5EF4-FFF2-40B4-BE49-F238E27FC236}">
              <a16:creationId xmlns="" xmlns:a16="http://schemas.microsoft.com/office/drawing/2014/main" id="{00000000-0008-0000-0000-000067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04" name="文本框 2">
          <a:extLst>
            <a:ext uri="{FF2B5EF4-FFF2-40B4-BE49-F238E27FC236}">
              <a16:creationId xmlns="" xmlns:a16="http://schemas.microsoft.com/office/drawing/2014/main" id="{00000000-0008-0000-0000-000068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05" name="文本框 2">
          <a:extLst>
            <a:ext uri="{FF2B5EF4-FFF2-40B4-BE49-F238E27FC236}">
              <a16:creationId xmlns="" xmlns:a16="http://schemas.microsoft.com/office/drawing/2014/main" id="{00000000-0008-0000-0000-000069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106" name="文本框 2">
          <a:extLst>
            <a:ext uri="{FF2B5EF4-FFF2-40B4-BE49-F238E27FC236}">
              <a16:creationId xmlns="" xmlns:a16="http://schemas.microsoft.com/office/drawing/2014/main" id="{00000000-0008-0000-0000-00006A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07" name="文本框 2">
          <a:extLst>
            <a:ext uri="{FF2B5EF4-FFF2-40B4-BE49-F238E27FC236}">
              <a16:creationId xmlns="" xmlns:a16="http://schemas.microsoft.com/office/drawing/2014/main" id="{00000000-0008-0000-0000-00006B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08" name="文本框 2">
          <a:extLst>
            <a:ext uri="{FF2B5EF4-FFF2-40B4-BE49-F238E27FC236}">
              <a16:creationId xmlns="" xmlns:a16="http://schemas.microsoft.com/office/drawing/2014/main" id="{00000000-0008-0000-0000-00006C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09" name="文本框 2">
          <a:extLst>
            <a:ext uri="{FF2B5EF4-FFF2-40B4-BE49-F238E27FC236}">
              <a16:creationId xmlns="" xmlns:a16="http://schemas.microsoft.com/office/drawing/2014/main" id="{00000000-0008-0000-0000-00006D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10" name="文本框 2">
          <a:extLst>
            <a:ext uri="{FF2B5EF4-FFF2-40B4-BE49-F238E27FC236}">
              <a16:creationId xmlns="" xmlns:a16="http://schemas.microsoft.com/office/drawing/2014/main" id="{00000000-0008-0000-0000-00006E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111" name="文本框 2">
          <a:extLst>
            <a:ext uri="{FF2B5EF4-FFF2-40B4-BE49-F238E27FC236}">
              <a16:creationId xmlns="" xmlns:a16="http://schemas.microsoft.com/office/drawing/2014/main" id="{00000000-0008-0000-0000-00006F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12" name="文本框 2">
          <a:extLst>
            <a:ext uri="{FF2B5EF4-FFF2-40B4-BE49-F238E27FC236}">
              <a16:creationId xmlns="" xmlns:a16="http://schemas.microsoft.com/office/drawing/2014/main" id="{00000000-0008-0000-0000-000070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13" name="文本框 2">
          <a:extLst>
            <a:ext uri="{FF2B5EF4-FFF2-40B4-BE49-F238E27FC236}">
              <a16:creationId xmlns="" xmlns:a16="http://schemas.microsoft.com/office/drawing/2014/main" id="{00000000-0008-0000-0000-000071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14" name="文本框 2">
          <a:extLst>
            <a:ext uri="{FF2B5EF4-FFF2-40B4-BE49-F238E27FC236}">
              <a16:creationId xmlns="" xmlns:a16="http://schemas.microsoft.com/office/drawing/2014/main" id="{00000000-0008-0000-0000-000072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15" name="文本框 2">
          <a:extLst>
            <a:ext uri="{FF2B5EF4-FFF2-40B4-BE49-F238E27FC236}">
              <a16:creationId xmlns="" xmlns:a16="http://schemas.microsoft.com/office/drawing/2014/main" id="{00000000-0008-0000-0000-000073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116" name="文本框 2">
          <a:extLst>
            <a:ext uri="{FF2B5EF4-FFF2-40B4-BE49-F238E27FC236}">
              <a16:creationId xmlns="" xmlns:a16="http://schemas.microsoft.com/office/drawing/2014/main" id="{00000000-0008-0000-0000-000074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117" name="文本框 2">
          <a:extLst>
            <a:ext uri="{FF2B5EF4-FFF2-40B4-BE49-F238E27FC236}">
              <a16:creationId xmlns="" xmlns:a16="http://schemas.microsoft.com/office/drawing/2014/main" id="{00000000-0008-0000-0000-000075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18" name="文本框 2">
          <a:extLst>
            <a:ext uri="{FF2B5EF4-FFF2-40B4-BE49-F238E27FC236}">
              <a16:creationId xmlns="" xmlns:a16="http://schemas.microsoft.com/office/drawing/2014/main" id="{00000000-0008-0000-0000-000076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19" name="文本框 2">
          <a:extLst>
            <a:ext uri="{FF2B5EF4-FFF2-40B4-BE49-F238E27FC236}">
              <a16:creationId xmlns="" xmlns:a16="http://schemas.microsoft.com/office/drawing/2014/main" id="{00000000-0008-0000-0000-000077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20" name="文本框 2">
          <a:extLst>
            <a:ext uri="{FF2B5EF4-FFF2-40B4-BE49-F238E27FC236}">
              <a16:creationId xmlns="" xmlns:a16="http://schemas.microsoft.com/office/drawing/2014/main" id="{00000000-0008-0000-0000-000078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21" name="文本框 2">
          <a:extLst>
            <a:ext uri="{FF2B5EF4-FFF2-40B4-BE49-F238E27FC236}">
              <a16:creationId xmlns="" xmlns:a16="http://schemas.microsoft.com/office/drawing/2014/main" id="{00000000-0008-0000-0000-000079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122" name="文本框 2">
          <a:extLst>
            <a:ext uri="{FF2B5EF4-FFF2-40B4-BE49-F238E27FC236}">
              <a16:creationId xmlns="" xmlns:a16="http://schemas.microsoft.com/office/drawing/2014/main" id="{00000000-0008-0000-0000-00007A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123" name="文本框 2">
          <a:extLst>
            <a:ext uri="{FF2B5EF4-FFF2-40B4-BE49-F238E27FC236}">
              <a16:creationId xmlns="" xmlns:a16="http://schemas.microsoft.com/office/drawing/2014/main" id="{00000000-0008-0000-0000-00007B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124" name="文本框 2">
          <a:extLst>
            <a:ext uri="{FF2B5EF4-FFF2-40B4-BE49-F238E27FC236}">
              <a16:creationId xmlns="" xmlns:a16="http://schemas.microsoft.com/office/drawing/2014/main" id="{00000000-0008-0000-0000-00007C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25" name="文本框 2">
          <a:extLst>
            <a:ext uri="{FF2B5EF4-FFF2-40B4-BE49-F238E27FC236}">
              <a16:creationId xmlns="" xmlns:a16="http://schemas.microsoft.com/office/drawing/2014/main" id="{00000000-0008-0000-0000-00007D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26" name="文本框 2">
          <a:extLst>
            <a:ext uri="{FF2B5EF4-FFF2-40B4-BE49-F238E27FC236}">
              <a16:creationId xmlns="" xmlns:a16="http://schemas.microsoft.com/office/drawing/2014/main" id="{00000000-0008-0000-0000-00007E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27" name="文本框 2">
          <a:extLst>
            <a:ext uri="{FF2B5EF4-FFF2-40B4-BE49-F238E27FC236}">
              <a16:creationId xmlns="" xmlns:a16="http://schemas.microsoft.com/office/drawing/2014/main" id="{00000000-0008-0000-0000-00007F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28" name="文本框 2">
          <a:extLst>
            <a:ext uri="{FF2B5EF4-FFF2-40B4-BE49-F238E27FC236}">
              <a16:creationId xmlns="" xmlns:a16="http://schemas.microsoft.com/office/drawing/2014/main" id="{00000000-0008-0000-0000-000080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129" name="文本框 2">
          <a:extLst>
            <a:ext uri="{FF2B5EF4-FFF2-40B4-BE49-F238E27FC236}">
              <a16:creationId xmlns="" xmlns:a16="http://schemas.microsoft.com/office/drawing/2014/main" id="{00000000-0008-0000-0000-000081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30" name="文本框 2">
          <a:extLst>
            <a:ext uri="{FF2B5EF4-FFF2-40B4-BE49-F238E27FC236}">
              <a16:creationId xmlns="" xmlns:a16="http://schemas.microsoft.com/office/drawing/2014/main" id="{00000000-0008-0000-0000-000082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31" name="文本框 2">
          <a:extLst>
            <a:ext uri="{FF2B5EF4-FFF2-40B4-BE49-F238E27FC236}">
              <a16:creationId xmlns="" xmlns:a16="http://schemas.microsoft.com/office/drawing/2014/main" id="{00000000-0008-0000-0000-000083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32" name="文本框 2">
          <a:extLst>
            <a:ext uri="{FF2B5EF4-FFF2-40B4-BE49-F238E27FC236}">
              <a16:creationId xmlns="" xmlns:a16="http://schemas.microsoft.com/office/drawing/2014/main" id="{00000000-0008-0000-0000-000084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33" name="文本框 2">
          <a:extLst>
            <a:ext uri="{FF2B5EF4-FFF2-40B4-BE49-F238E27FC236}">
              <a16:creationId xmlns="" xmlns:a16="http://schemas.microsoft.com/office/drawing/2014/main" id="{00000000-0008-0000-0000-000085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134" name="文本框 2">
          <a:extLst>
            <a:ext uri="{FF2B5EF4-FFF2-40B4-BE49-F238E27FC236}">
              <a16:creationId xmlns="" xmlns:a16="http://schemas.microsoft.com/office/drawing/2014/main" id="{00000000-0008-0000-0000-000086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35" name="文本框 2">
          <a:extLst>
            <a:ext uri="{FF2B5EF4-FFF2-40B4-BE49-F238E27FC236}">
              <a16:creationId xmlns="" xmlns:a16="http://schemas.microsoft.com/office/drawing/2014/main" id="{00000000-0008-0000-0000-000087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36" name="文本框 2">
          <a:extLst>
            <a:ext uri="{FF2B5EF4-FFF2-40B4-BE49-F238E27FC236}">
              <a16:creationId xmlns="" xmlns:a16="http://schemas.microsoft.com/office/drawing/2014/main" id="{00000000-0008-0000-0000-000088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37" name="文本框 2">
          <a:extLst>
            <a:ext uri="{FF2B5EF4-FFF2-40B4-BE49-F238E27FC236}">
              <a16:creationId xmlns="" xmlns:a16="http://schemas.microsoft.com/office/drawing/2014/main" id="{00000000-0008-0000-0000-000089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38" name="文本框 2">
          <a:extLst>
            <a:ext uri="{FF2B5EF4-FFF2-40B4-BE49-F238E27FC236}">
              <a16:creationId xmlns="" xmlns:a16="http://schemas.microsoft.com/office/drawing/2014/main" id="{00000000-0008-0000-0000-00008A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139" name="文本框 2">
          <a:extLst>
            <a:ext uri="{FF2B5EF4-FFF2-40B4-BE49-F238E27FC236}">
              <a16:creationId xmlns="" xmlns:a16="http://schemas.microsoft.com/office/drawing/2014/main" id="{00000000-0008-0000-0000-00008B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140" name="文本框 2">
          <a:extLst>
            <a:ext uri="{FF2B5EF4-FFF2-40B4-BE49-F238E27FC236}">
              <a16:creationId xmlns="" xmlns:a16="http://schemas.microsoft.com/office/drawing/2014/main" id="{00000000-0008-0000-0000-00008C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41" name="文本框 2">
          <a:extLst>
            <a:ext uri="{FF2B5EF4-FFF2-40B4-BE49-F238E27FC236}">
              <a16:creationId xmlns="" xmlns:a16="http://schemas.microsoft.com/office/drawing/2014/main" id="{00000000-0008-0000-0000-00008D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42" name="文本框 2">
          <a:extLst>
            <a:ext uri="{FF2B5EF4-FFF2-40B4-BE49-F238E27FC236}">
              <a16:creationId xmlns="" xmlns:a16="http://schemas.microsoft.com/office/drawing/2014/main" id="{00000000-0008-0000-0000-00008E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43" name="文本框 2">
          <a:extLst>
            <a:ext uri="{FF2B5EF4-FFF2-40B4-BE49-F238E27FC236}">
              <a16:creationId xmlns="" xmlns:a16="http://schemas.microsoft.com/office/drawing/2014/main" id="{00000000-0008-0000-0000-00008F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44" name="文本框 2">
          <a:extLst>
            <a:ext uri="{FF2B5EF4-FFF2-40B4-BE49-F238E27FC236}">
              <a16:creationId xmlns="" xmlns:a16="http://schemas.microsoft.com/office/drawing/2014/main" id="{00000000-0008-0000-0000-000090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145" name="文本框 2">
          <a:extLst>
            <a:ext uri="{FF2B5EF4-FFF2-40B4-BE49-F238E27FC236}">
              <a16:creationId xmlns="" xmlns:a16="http://schemas.microsoft.com/office/drawing/2014/main" id="{00000000-0008-0000-0000-000091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146" name="文本框 2">
          <a:extLst>
            <a:ext uri="{FF2B5EF4-FFF2-40B4-BE49-F238E27FC236}">
              <a16:creationId xmlns="" xmlns:a16="http://schemas.microsoft.com/office/drawing/2014/main" id="{00000000-0008-0000-0000-000092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147" name="文本框 2">
          <a:extLst>
            <a:ext uri="{FF2B5EF4-FFF2-40B4-BE49-F238E27FC236}">
              <a16:creationId xmlns="" xmlns:a16="http://schemas.microsoft.com/office/drawing/2014/main" id="{00000000-0008-0000-0000-000093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48" name="文本框 2">
          <a:extLst>
            <a:ext uri="{FF2B5EF4-FFF2-40B4-BE49-F238E27FC236}">
              <a16:creationId xmlns="" xmlns:a16="http://schemas.microsoft.com/office/drawing/2014/main" id="{00000000-0008-0000-0000-000094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49" name="文本框 2">
          <a:extLst>
            <a:ext uri="{FF2B5EF4-FFF2-40B4-BE49-F238E27FC236}">
              <a16:creationId xmlns="" xmlns:a16="http://schemas.microsoft.com/office/drawing/2014/main" id="{00000000-0008-0000-0000-000095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50" name="文本框 2">
          <a:extLst>
            <a:ext uri="{FF2B5EF4-FFF2-40B4-BE49-F238E27FC236}">
              <a16:creationId xmlns="" xmlns:a16="http://schemas.microsoft.com/office/drawing/2014/main" id="{00000000-0008-0000-0000-000096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51" name="文本框 2">
          <a:extLst>
            <a:ext uri="{FF2B5EF4-FFF2-40B4-BE49-F238E27FC236}">
              <a16:creationId xmlns="" xmlns:a16="http://schemas.microsoft.com/office/drawing/2014/main" id="{00000000-0008-0000-0000-000097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152" name="文本框 2">
          <a:extLst>
            <a:ext uri="{FF2B5EF4-FFF2-40B4-BE49-F238E27FC236}">
              <a16:creationId xmlns="" xmlns:a16="http://schemas.microsoft.com/office/drawing/2014/main" id="{00000000-0008-0000-0000-000098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53" name="文本框 2">
          <a:extLst>
            <a:ext uri="{FF2B5EF4-FFF2-40B4-BE49-F238E27FC236}">
              <a16:creationId xmlns="" xmlns:a16="http://schemas.microsoft.com/office/drawing/2014/main" id="{00000000-0008-0000-0000-000099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54" name="文本框 2">
          <a:extLst>
            <a:ext uri="{FF2B5EF4-FFF2-40B4-BE49-F238E27FC236}">
              <a16:creationId xmlns="" xmlns:a16="http://schemas.microsoft.com/office/drawing/2014/main" id="{00000000-0008-0000-0000-00009A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55" name="文本框 2">
          <a:extLst>
            <a:ext uri="{FF2B5EF4-FFF2-40B4-BE49-F238E27FC236}">
              <a16:creationId xmlns="" xmlns:a16="http://schemas.microsoft.com/office/drawing/2014/main" id="{00000000-0008-0000-0000-00009B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56" name="文本框 2">
          <a:extLst>
            <a:ext uri="{FF2B5EF4-FFF2-40B4-BE49-F238E27FC236}">
              <a16:creationId xmlns="" xmlns:a16="http://schemas.microsoft.com/office/drawing/2014/main" id="{00000000-0008-0000-0000-00009C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157" name="文本框 2">
          <a:extLst>
            <a:ext uri="{FF2B5EF4-FFF2-40B4-BE49-F238E27FC236}">
              <a16:creationId xmlns="" xmlns:a16="http://schemas.microsoft.com/office/drawing/2014/main" id="{00000000-0008-0000-0000-00009D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58" name="文本框 2">
          <a:extLst>
            <a:ext uri="{FF2B5EF4-FFF2-40B4-BE49-F238E27FC236}">
              <a16:creationId xmlns="" xmlns:a16="http://schemas.microsoft.com/office/drawing/2014/main" id="{00000000-0008-0000-0000-00009E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59" name="文本框 2">
          <a:extLst>
            <a:ext uri="{FF2B5EF4-FFF2-40B4-BE49-F238E27FC236}">
              <a16:creationId xmlns="" xmlns:a16="http://schemas.microsoft.com/office/drawing/2014/main" id="{00000000-0008-0000-0000-00009F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60" name="文本框 2">
          <a:extLst>
            <a:ext uri="{FF2B5EF4-FFF2-40B4-BE49-F238E27FC236}">
              <a16:creationId xmlns="" xmlns:a16="http://schemas.microsoft.com/office/drawing/2014/main" id="{00000000-0008-0000-0000-0000A0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61" name="文本框 2">
          <a:extLst>
            <a:ext uri="{FF2B5EF4-FFF2-40B4-BE49-F238E27FC236}">
              <a16:creationId xmlns="" xmlns:a16="http://schemas.microsoft.com/office/drawing/2014/main" id="{00000000-0008-0000-0000-0000A1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162" name="文本框 2">
          <a:extLst>
            <a:ext uri="{FF2B5EF4-FFF2-40B4-BE49-F238E27FC236}">
              <a16:creationId xmlns="" xmlns:a16="http://schemas.microsoft.com/office/drawing/2014/main" id="{00000000-0008-0000-0000-0000A2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163" name="文本框 2">
          <a:extLst>
            <a:ext uri="{FF2B5EF4-FFF2-40B4-BE49-F238E27FC236}">
              <a16:creationId xmlns="" xmlns:a16="http://schemas.microsoft.com/office/drawing/2014/main" id="{00000000-0008-0000-0000-0000A3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64" name="文本框 2">
          <a:extLst>
            <a:ext uri="{FF2B5EF4-FFF2-40B4-BE49-F238E27FC236}">
              <a16:creationId xmlns="" xmlns:a16="http://schemas.microsoft.com/office/drawing/2014/main" id="{00000000-0008-0000-0000-0000A4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65" name="文本框 2">
          <a:extLst>
            <a:ext uri="{FF2B5EF4-FFF2-40B4-BE49-F238E27FC236}">
              <a16:creationId xmlns="" xmlns:a16="http://schemas.microsoft.com/office/drawing/2014/main" id="{00000000-0008-0000-0000-0000A5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66" name="文本框 2">
          <a:extLst>
            <a:ext uri="{FF2B5EF4-FFF2-40B4-BE49-F238E27FC236}">
              <a16:creationId xmlns="" xmlns:a16="http://schemas.microsoft.com/office/drawing/2014/main" id="{00000000-0008-0000-0000-0000A6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67" name="文本框 2">
          <a:extLst>
            <a:ext uri="{FF2B5EF4-FFF2-40B4-BE49-F238E27FC236}">
              <a16:creationId xmlns="" xmlns:a16="http://schemas.microsoft.com/office/drawing/2014/main" id="{00000000-0008-0000-0000-0000A7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168" name="文本框 2">
          <a:extLst>
            <a:ext uri="{FF2B5EF4-FFF2-40B4-BE49-F238E27FC236}">
              <a16:creationId xmlns="" xmlns:a16="http://schemas.microsoft.com/office/drawing/2014/main" id="{00000000-0008-0000-0000-0000A8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169" name="文本框 2">
          <a:extLst>
            <a:ext uri="{FF2B5EF4-FFF2-40B4-BE49-F238E27FC236}">
              <a16:creationId xmlns="" xmlns:a16="http://schemas.microsoft.com/office/drawing/2014/main" id="{00000000-0008-0000-0000-0000A9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170" name="文本框 2">
          <a:extLst>
            <a:ext uri="{FF2B5EF4-FFF2-40B4-BE49-F238E27FC236}">
              <a16:creationId xmlns="" xmlns:a16="http://schemas.microsoft.com/office/drawing/2014/main" id="{00000000-0008-0000-0000-0000AA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71" name="文本框 2">
          <a:extLst>
            <a:ext uri="{FF2B5EF4-FFF2-40B4-BE49-F238E27FC236}">
              <a16:creationId xmlns="" xmlns:a16="http://schemas.microsoft.com/office/drawing/2014/main" id="{00000000-0008-0000-0000-0000AB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72" name="文本框 2">
          <a:extLst>
            <a:ext uri="{FF2B5EF4-FFF2-40B4-BE49-F238E27FC236}">
              <a16:creationId xmlns="" xmlns:a16="http://schemas.microsoft.com/office/drawing/2014/main" id="{00000000-0008-0000-0000-0000AC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73" name="文本框 2">
          <a:extLst>
            <a:ext uri="{FF2B5EF4-FFF2-40B4-BE49-F238E27FC236}">
              <a16:creationId xmlns="" xmlns:a16="http://schemas.microsoft.com/office/drawing/2014/main" id="{00000000-0008-0000-0000-0000AD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22173"/>
    <xdr:sp macro="" textlink="">
      <xdr:nvSpPr>
        <xdr:cNvPr id="174" name="文本框 2">
          <a:extLst>
            <a:ext uri="{FF2B5EF4-FFF2-40B4-BE49-F238E27FC236}">
              <a16:creationId xmlns="" xmlns:a16="http://schemas.microsoft.com/office/drawing/2014/main" id="{00000000-0008-0000-0000-0000AE000000}"/>
            </a:ext>
          </a:extLst>
        </xdr:cNvPr>
        <xdr:cNvSpPr txBox="1"/>
      </xdr:nvSpPr>
      <xdr:spPr>
        <a:xfrm>
          <a:off x="6438900" y="159886650"/>
          <a:ext cx="345440" cy="421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263</xdr:row>
      <xdr:rowOff>0</xdr:rowOff>
    </xdr:from>
    <xdr:ext cx="345440" cy="432435"/>
    <xdr:sp macro="" textlink="">
      <xdr:nvSpPr>
        <xdr:cNvPr id="175" name="文本框 2">
          <a:extLst>
            <a:ext uri="{FF2B5EF4-FFF2-40B4-BE49-F238E27FC236}">
              <a16:creationId xmlns="" xmlns:a16="http://schemas.microsoft.com/office/drawing/2014/main" id="{00000000-0008-0000-0000-0000AF000000}"/>
            </a:ext>
          </a:extLst>
        </xdr:cNvPr>
        <xdr:cNvSpPr txBox="1"/>
      </xdr:nvSpPr>
      <xdr:spPr>
        <a:xfrm>
          <a:off x="6438900" y="159886650"/>
          <a:ext cx="345440" cy="4324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266</xdr:row>
      <xdr:rowOff>0</xdr:rowOff>
    </xdr:from>
    <xdr:ext cx="345440" cy="269773"/>
    <xdr:sp macro="" textlink="">
      <xdr:nvSpPr>
        <xdr:cNvPr id="176" name="文本框 2">
          <a:extLst>
            <a:ext uri="{FF2B5EF4-FFF2-40B4-BE49-F238E27FC236}">
              <a16:creationId xmlns="" xmlns:a16="http://schemas.microsoft.com/office/drawing/2014/main" id="{00000000-0008-0000-0000-0000B0000000}"/>
            </a:ext>
          </a:extLst>
        </xdr:cNvPr>
        <xdr:cNvSpPr txBox="1"/>
      </xdr:nvSpPr>
      <xdr:spPr>
        <a:xfrm>
          <a:off x="6438900" y="161563050"/>
          <a:ext cx="345440" cy="2692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266</xdr:row>
      <xdr:rowOff>0</xdr:rowOff>
    </xdr:from>
    <xdr:ext cx="345440" cy="269773"/>
    <xdr:sp macro="" textlink="">
      <xdr:nvSpPr>
        <xdr:cNvPr id="177" name="文本框 2">
          <a:extLst>
            <a:ext uri="{FF2B5EF4-FFF2-40B4-BE49-F238E27FC236}">
              <a16:creationId xmlns="" xmlns:a16="http://schemas.microsoft.com/office/drawing/2014/main" id="{00000000-0008-0000-0000-0000B1000000}"/>
            </a:ext>
          </a:extLst>
        </xdr:cNvPr>
        <xdr:cNvSpPr txBox="1"/>
      </xdr:nvSpPr>
      <xdr:spPr>
        <a:xfrm>
          <a:off x="6438900" y="161563050"/>
          <a:ext cx="345440" cy="2692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266</xdr:row>
      <xdr:rowOff>0</xdr:rowOff>
    </xdr:from>
    <xdr:ext cx="345440" cy="287742"/>
    <xdr:sp macro="" textlink="">
      <xdr:nvSpPr>
        <xdr:cNvPr id="178" name="文本框 1">
          <a:extLst>
            <a:ext uri="{FF2B5EF4-FFF2-40B4-BE49-F238E27FC236}">
              <a16:creationId xmlns="" xmlns:a16="http://schemas.microsoft.com/office/drawing/2014/main" id="{00000000-0008-0000-0000-0000B2000000}"/>
            </a:ext>
          </a:extLst>
        </xdr:cNvPr>
        <xdr:cNvSpPr txBox="1"/>
      </xdr:nvSpPr>
      <xdr:spPr>
        <a:xfrm>
          <a:off x="6438900" y="161563050"/>
          <a:ext cx="345440" cy="28765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266</xdr:row>
      <xdr:rowOff>0</xdr:rowOff>
    </xdr:from>
    <xdr:ext cx="345440" cy="270409"/>
    <xdr:sp macro="" textlink="">
      <xdr:nvSpPr>
        <xdr:cNvPr id="179" name="文本框 2">
          <a:extLst>
            <a:ext uri="{FF2B5EF4-FFF2-40B4-BE49-F238E27FC236}">
              <a16:creationId xmlns="" xmlns:a16="http://schemas.microsoft.com/office/drawing/2014/main" id="{00000000-0008-0000-0000-0000B3000000}"/>
            </a:ext>
          </a:extLst>
        </xdr:cNvPr>
        <xdr:cNvSpPr txBox="1"/>
      </xdr:nvSpPr>
      <xdr:spPr>
        <a:xfrm>
          <a:off x="6438900" y="161563050"/>
          <a:ext cx="34544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266</xdr:row>
      <xdr:rowOff>0</xdr:rowOff>
    </xdr:from>
    <xdr:ext cx="345440" cy="287742"/>
    <xdr:sp macro="" textlink="">
      <xdr:nvSpPr>
        <xdr:cNvPr id="180" name="文本框 1">
          <a:extLst>
            <a:ext uri="{FF2B5EF4-FFF2-40B4-BE49-F238E27FC236}">
              <a16:creationId xmlns="" xmlns:a16="http://schemas.microsoft.com/office/drawing/2014/main" id="{00000000-0008-0000-0000-0000B4000000}"/>
            </a:ext>
          </a:extLst>
        </xdr:cNvPr>
        <xdr:cNvSpPr txBox="1"/>
      </xdr:nvSpPr>
      <xdr:spPr>
        <a:xfrm>
          <a:off x="6438900" y="161563050"/>
          <a:ext cx="345440" cy="28765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266</xdr:row>
      <xdr:rowOff>0</xdr:rowOff>
    </xdr:from>
    <xdr:ext cx="345440" cy="270409"/>
    <xdr:sp macro="" textlink="">
      <xdr:nvSpPr>
        <xdr:cNvPr id="181" name="文本框 2">
          <a:extLst>
            <a:ext uri="{FF2B5EF4-FFF2-40B4-BE49-F238E27FC236}">
              <a16:creationId xmlns="" xmlns:a16="http://schemas.microsoft.com/office/drawing/2014/main" id="{00000000-0008-0000-0000-0000B5000000}"/>
            </a:ext>
          </a:extLst>
        </xdr:cNvPr>
        <xdr:cNvSpPr txBox="1"/>
      </xdr:nvSpPr>
      <xdr:spPr>
        <a:xfrm>
          <a:off x="6438900" y="161563050"/>
          <a:ext cx="34544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266</xdr:row>
      <xdr:rowOff>0</xdr:rowOff>
    </xdr:from>
    <xdr:ext cx="345440" cy="287742"/>
    <xdr:sp macro="" textlink="">
      <xdr:nvSpPr>
        <xdr:cNvPr id="182" name="文本框 1">
          <a:extLst>
            <a:ext uri="{FF2B5EF4-FFF2-40B4-BE49-F238E27FC236}">
              <a16:creationId xmlns="" xmlns:a16="http://schemas.microsoft.com/office/drawing/2014/main" id="{00000000-0008-0000-0000-0000B6000000}"/>
            </a:ext>
          </a:extLst>
        </xdr:cNvPr>
        <xdr:cNvSpPr txBox="1"/>
      </xdr:nvSpPr>
      <xdr:spPr>
        <a:xfrm>
          <a:off x="6438900" y="161563050"/>
          <a:ext cx="345440" cy="28765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266</xdr:row>
      <xdr:rowOff>0</xdr:rowOff>
    </xdr:from>
    <xdr:ext cx="345440" cy="270409"/>
    <xdr:sp macro="" textlink="">
      <xdr:nvSpPr>
        <xdr:cNvPr id="183" name="文本框 2">
          <a:extLst>
            <a:ext uri="{FF2B5EF4-FFF2-40B4-BE49-F238E27FC236}">
              <a16:creationId xmlns="" xmlns:a16="http://schemas.microsoft.com/office/drawing/2014/main" id="{00000000-0008-0000-0000-0000B7000000}"/>
            </a:ext>
          </a:extLst>
        </xdr:cNvPr>
        <xdr:cNvSpPr txBox="1"/>
      </xdr:nvSpPr>
      <xdr:spPr>
        <a:xfrm>
          <a:off x="6438900" y="161563050"/>
          <a:ext cx="34544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266</xdr:row>
      <xdr:rowOff>0</xdr:rowOff>
    </xdr:from>
    <xdr:ext cx="345440" cy="287742"/>
    <xdr:sp macro="" textlink="">
      <xdr:nvSpPr>
        <xdr:cNvPr id="184" name="文本框 1">
          <a:extLst>
            <a:ext uri="{FF2B5EF4-FFF2-40B4-BE49-F238E27FC236}">
              <a16:creationId xmlns="" xmlns:a16="http://schemas.microsoft.com/office/drawing/2014/main" id="{00000000-0008-0000-0000-0000B8000000}"/>
            </a:ext>
          </a:extLst>
        </xdr:cNvPr>
        <xdr:cNvSpPr txBox="1"/>
      </xdr:nvSpPr>
      <xdr:spPr>
        <a:xfrm>
          <a:off x="6438900" y="161563050"/>
          <a:ext cx="345440" cy="28765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266</xdr:row>
      <xdr:rowOff>0</xdr:rowOff>
    </xdr:from>
    <xdr:ext cx="345440" cy="270409"/>
    <xdr:sp macro="" textlink="">
      <xdr:nvSpPr>
        <xdr:cNvPr id="185" name="文本框 2">
          <a:extLst>
            <a:ext uri="{FF2B5EF4-FFF2-40B4-BE49-F238E27FC236}">
              <a16:creationId xmlns="" xmlns:a16="http://schemas.microsoft.com/office/drawing/2014/main" id="{00000000-0008-0000-0000-0000B9000000}"/>
            </a:ext>
          </a:extLst>
        </xdr:cNvPr>
        <xdr:cNvSpPr txBox="1"/>
      </xdr:nvSpPr>
      <xdr:spPr>
        <a:xfrm>
          <a:off x="6438900" y="161563050"/>
          <a:ext cx="34544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266</xdr:row>
      <xdr:rowOff>0</xdr:rowOff>
    </xdr:from>
    <xdr:ext cx="345440" cy="287742"/>
    <xdr:sp macro="" textlink="">
      <xdr:nvSpPr>
        <xdr:cNvPr id="186" name="文本框 1">
          <a:extLst>
            <a:ext uri="{FF2B5EF4-FFF2-40B4-BE49-F238E27FC236}">
              <a16:creationId xmlns="" xmlns:a16="http://schemas.microsoft.com/office/drawing/2014/main" id="{00000000-0008-0000-0000-0000BA000000}"/>
            </a:ext>
          </a:extLst>
        </xdr:cNvPr>
        <xdr:cNvSpPr txBox="1"/>
      </xdr:nvSpPr>
      <xdr:spPr>
        <a:xfrm>
          <a:off x="6438900" y="161563050"/>
          <a:ext cx="345440" cy="28765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266</xdr:row>
      <xdr:rowOff>0</xdr:rowOff>
    </xdr:from>
    <xdr:ext cx="345440" cy="270409"/>
    <xdr:sp macro="" textlink="">
      <xdr:nvSpPr>
        <xdr:cNvPr id="187" name="文本框 2">
          <a:extLst>
            <a:ext uri="{FF2B5EF4-FFF2-40B4-BE49-F238E27FC236}">
              <a16:creationId xmlns="" xmlns:a16="http://schemas.microsoft.com/office/drawing/2014/main" id="{00000000-0008-0000-0000-0000BB000000}"/>
            </a:ext>
          </a:extLst>
        </xdr:cNvPr>
        <xdr:cNvSpPr txBox="1"/>
      </xdr:nvSpPr>
      <xdr:spPr>
        <a:xfrm>
          <a:off x="6438900" y="161563050"/>
          <a:ext cx="34544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266</xdr:row>
      <xdr:rowOff>0</xdr:rowOff>
    </xdr:from>
    <xdr:ext cx="345440" cy="287742"/>
    <xdr:sp macro="" textlink="">
      <xdr:nvSpPr>
        <xdr:cNvPr id="188" name="文本框 1">
          <a:extLst>
            <a:ext uri="{FF2B5EF4-FFF2-40B4-BE49-F238E27FC236}">
              <a16:creationId xmlns="" xmlns:a16="http://schemas.microsoft.com/office/drawing/2014/main" id="{00000000-0008-0000-0000-0000BC000000}"/>
            </a:ext>
          </a:extLst>
        </xdr:cNvPr>
        <xdr:cNvSpPr txBox="1"/>
      </xdr:nvSpPr>
      <xdr:spPr>
        <a:xfrm>
          <a:off x="6438900" y="161563050"/>
          <a:ext cx="345440" cy="28765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266</xdr:row>
      <xdr:rowOff>0</xdr:rowOff>
    </xdr:from>
    <xdr:ext cx="345440" cy="270409"/>
    <xdr:sp macro="" textlink="">
      <xdr:nvSpPr>
        <xdr:cNvPr id="189" name="文本框 2">
          <a:extLst>
            <a:ext uri="{FF2B5EF4-FFF2-40B4-BE49-F238E27FC236}">
              <a16:creationId xmlns="" xmlns:a16="http://schemas.microsoft.com/office/drawing/2014/main" id="{00000000-0008-0000-0000-0000BD000000}"/>
            </a:ext>
          </a:extLst>
        </xdr:cNvPr>
        <xdr:cNvSpPr txBox="1"/>
      </xdr:nvSpPr>
      <xdr:spPr>
        <a:xfrm>
          <a:off x="6438900" y="161563050"/>
          <a:ext cx="34544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266</xdr:row>
      <xdr:rowOff>0</xdr:rowOff>
    </xdr:from>
    <xdr:ext cx="345440" cy="287742"/>
    <xdr:sp macro="" textlink="">
      <xdr:nvSpPr>
        <xdr:cNvPr id="190" name="文本框 79">
          <a:extLst>
            <a:ext uri="{FF2B5EF4-FFF2-40B4-BE49-F238E27FC236}">
              <a16:creationId xmlns="" xmlns:a16="http://schemas.microsoft.com/office/drawing/2014/main" id="{00000000-0008-0000-0000-0000BE000000}"/>
            </a:ext>
          </a:extLst>
        </xdr:cNvPr>
        <xdr:cNvSpPr txBox="1"/>
      </xdr:nvSpPr>
      <xdr:spPr>
        <a:xfrm>
          <a:off x="6438900" y="161563050"/>
          <a:ext cx="345440" cy="28765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266</xdr:row>
      <xdr:rowOff>0</xdr:rowOff>
    </xdr:from>
    <xdr:ext cx="345440" cy="231036"/>
    <xdr:sp macro="" textlink="">
      <xdr:nvSpPr>
        <xdr:cNvPr id="191" name="文本框 80">
          <a:extLst>
            <a:ext uri="{FF2B5EF4-FFF2-40B4-BE49-F238E27FC236}">
              <a16:creationId xmlns="" xmlns:a16="http://schemas.microsoft.com/office/drawing/2014/main" id="{00000000-0008-0000-0000-0000BF000000}"/>
            </a:ext>
          </a:extLst>
        </xdr:cNvPr>
        <xdr:cNvSpPr txBox="1"/>
      </xdr:nvSpPr>
      <xdr:spPr>
        <a:xfrm>
          <a:off x="6438900" y="161563050"/>
          <a:ext cx="345440" cy="2305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266</xdr:row>
      <xdr:rowOff>0</xdr:rowOff>
    </xdr:from>
    <xdr:ext cx="345440" cy="287742"/>
    <xdr:sp macro="" textlink="">
      <xdr:nvSpPr>
        <xdr:cNvPr id="192" name="文本框 1">
          <a:extLst>
            <a:ext uri="{FF2B5EF4-FFF2-40B4-BE49-F238E27FC236}">
              <a16:creationId xmlns="" xmlns:a16="http://schemas.microsoft.com/office/drawing/2014/main" id="{00000000-0008-0000-0000-0000C0000000}"/>
            </a:ext>
          </a:extLst>
        </xdr:cNvPr>
        <xdr:cNvSpPr txBox="1"/>
      </xdr:nvSpPr>
      <xdr:spPr>
        <a:xfrm>
          <a:off x="6438900" y="161563050"/>
          <a:ext cx="345440" cy="28765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266</xdr:row>
      <xdr:rowOff>0</xdr:rowOff>
    </xdr:from>
    <xdr:ext cx="345440" cy="231036"/>
    <xdr:sp macro="" textlink="">
      <xdr:nvSpPr>
        <xdr:cNvPr id="193" name="文本框 2">
          <a:extLst>
            <a:ext uri="{FF2B5EF4-FFF2-40B4-BE49-F238E27FC236}">
              <a16:creationId xmlns="" xmlns:a16="http://schemas.microsoft.com/office/drawing/2014/main" id="{00000000-0008-0000-0000-0000C1000000}"/>
            </a:ext>
          </a:extLst>
        </xdr:cNvPr>
        <xdr:cNvSpPr txBox="1"/>
      </xdr:nvSpPr>
      <xdr:spPr>
        <a:xfrm>
          <a:off x="6438900" y="161563050"/>
          <a:ext cx="345440" cy="2305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266</xdr:row>
      <xdr:rowOff>0</xdr:rowOff>
    </xdr:from>
    <xdr:ext cx="345440" cy="287742"/>
    <xdr:sp macro="" textlink="">
      <xdr:nvSpPr>
        <xdr:cNvPr id="194" name="文本框 1">
          <a:extLst>
            <a:ext uri="{FF2B5EF4-FFF2-40B4-BE49-F238E27FC236}">
              <a16:creationId xmlns="" xmlns:a16="http://schemas.microsoft.com/office/drawing/2014/main" id="{00000000-0008-0000-0000-0000C2000000}"/>
            </a:ext>
          </a:extLst>
        </xdr:cNvPr>
        <xdr:cNvSpPr txBox="1"/>
      </xdr:nvSpPr>
      <xdr:spPr>
        <a:xfrm>
          <a:off x="6438900" y="161563050"/>
          <a:ext cx="345440" cy="28765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266</xdr:row>
      <xdr:rowOff>0</xdr:rowOff>
    </xdr:from>
    <xdr:ext cx="345440" cy="270409"/>
    <xdr:sp macro="" textlink="">
      <xdr:nvSpPr>
        <xdr:cNvPr id="195" name="文本框 2">
          <a:extLst>
            <a:ext uri="{FF2B5EF4-FFF2-40B4-BE49-F238E27FC236}">
              <a16:creationId xmlns="" xmlns:a16="http://schemas.microsoft.com/office/drawing/2014/main" id="{00000000-0008-0000-0000-0000C3000000}"/>
            </a:ext>
          </a:extLst>
        </xdr:cNvPr>
        <xdr:cNvSpPr txBox="1"/>
      </xdr:nvSpPr>
      <xdr:spPr>
        <a:xfrm>
          <a:off x="6438900" y="161563050"/>
          <a:ext cx="34544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266</xdr:row>
      <xdr:rowOff>0</xdr:rowOff>
    </xdr:from>
    <xdr:ext cx="345440" cy="287742"/>
    <xdr:sp macro="" textlink="">
      <xdr:nvSpPr>
        <xdr:cNvPr id="196" name="文本框 1">
          <a:extLst>
            <a:ext uri="{FF2B5EF4-FFF2-40B4-BE49-F238E27FC236}">
              <a16:creationId xmlns="" xmlns:a16="http://schemas.microsoft.com/office/drawing/2014/main" id="{00000000-0008-0000-0000-0000C4000000}"/>
            </a:ext>
          </a:extLst>
        </xdr:cNvPr>
        <xdr:cNvSpPr txBox="1"/>
      </xdr:nvSpPr>
      <xdr:spPr>
        <a:xfrm>
          <a:off x="6438900" y="161563050"/>
          <a:ext cx="345440" cy="28765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266</xdr:row>
      <xdr:rowOff>0</xdr:rowOff>
    </xdr:from>
    <xdr:ext cx="345440" cy="270409"/>
    <xdr:sp macro="" textlink="">
      <xdr:nvSpPr>
        <xdr:cNvPr id="197" name="文本框 2">
          <a:extLst>
            <a:ext uri="{FF2B5EF4-FFF2-40B4-BE49-F238E27FC236}">
              <a16:creationId xmlns="" xmlns:a16="http://schemas.microsoft.com/office/drawing/2014/main" id="{00000000-0008-0000-0000-0000C5000000}"/>
            </a:ext>
          </a:extLst>
        </xdr:cNvPr>
        <xdr:cNvSpPr txBox="1"/>
      </xdr:nvSpPr>
      <xdr:spPr>
        <a:xfrm>
          <a:off x="6438900" y="161563050"/>
          <a:ext cx="34544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266</xdr:row>
      <xdr:rowOff>0</xdr:rowOff>
    </xdr:from>
    <xdr:ext cx="345440" cy="287742"/>
    <xdr:sp macro="" textlink="">
      <xdr:nvSpPr>
        <xdr:cNvPr id="198" name="文本框 1">
          <a:extLst>
            <a:ext uri="{FF2B5EF4-FFF2-40B4-BE49-F238E27FC236}">
              <a16:creationId xmlns="" xmlns:a16="http://schemas.microsoft.com/office/drawing/2014/main" id="{00000000-0008-0000-0000-0000C6000000}"/>
            </a:ext>
          </a:extLst>
        </xdr:cNvPr>
        <xdr:cNvSpPr txBox="1"/>
      </xdr:nvSpPr>
      <xdr:spPr>
        <a:xfrm>
          <a:off x="6438900" y="161563050"/>
          <a:ext cx="345440" cy="28765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266</xdr:row>
      <xdr:rowOff>0</xdr:rowOff>
    </xdr:from>
    <xdr:ext cx="345440" cy="270409"/>
    <xdr:sp macro="" textlink="">
      <xdr:nvSpPr>
        <xdr:cNvPr id="199" name="文本框 2">
          <a:extLst>
            <a:ext uri="{FF2B5EF4-FFF2-40B4-BE49-F238E27FC236}">
              <a16:creationId xmlns="" xmlns:a16="http://schemas.microsoft.com/office/drawing/2014/main" id="{00000000-0008-0000-0000-0000C7000000}"/>
            </a:ext>
          </a:extLst>
        </xdr:cNvPr>
        <xdr:cNvSpPr txBox="1"/>
      </xdr:nvSpPr>
      <xdr:spPr>
        <a:xfrm>
          <a:off x="6438900" y="161563050"/>
          <a:ext cx="34544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266</xdr:row>
      <xdr:rowOff>0</xdr:rowOff>
    </xdr:from>
    <xdr:ext cx="345440" cy="287742"/>
    <xdr:sp macro="" textlink="">
      <xdr:nvSpPr>
        <xdr:cNvPr id="200" name="文本框 1">
          <a:extLst>
            <a:ext uri="{FF2B5EF4-FFF2-40B4-BE49-F238E27FC236}">
              <a16:creationId xmlns="" xmlns:a16="http://schemas.microsoft.com/office/drawing/2014/main" id="{00000000-0008-0000-0000-0000C8000000}"/>
            </a:ext>
          </a:extLst>
        </xdr:cNvPr>
        <xdr:cNvSpPr txBox="1"/>
      </xdr:nvSpPr>
      <xdr:spPr>
        <a:xfrm>
          <a:off x="6438900" y="161563050"/>
          <a:ext cx="345440" cy="28765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266</xdr:row>
      <xdr:rowOff>0</xdr:rowOff>
    </xdr:from>
    <xdr:ext cx="345440" cy="270409"/>
    <xdr:sp macro="" textlink="">
      <xdr:nvSpPr>
        <xdr:cNvPr id="201" name="文本框 2">
          <a:extLst>
            <a:ext uri="{FF2B5EF4-FFF2-40B4-BE49-F238E27FC236}">
              <a16:creationId xmlns="" xmlns:a16="http://schemas.microsoft.com/office/drawing/2014/main" id="{00000000-0008-0000-0000-0000C9000000}"/>
            </a:ext>
          </a:extLst>
        </xdr:cNvPr>
        <xdr:cNvSpPr txBox="1"/>
      </xdr:nvSpPr>
      <xdr:spPr>
        <a:xfrm>
          <a:off x="6438900" y="161563050"/>
          <a:ext cx="34544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266</xdr:row>
      <xdr:rowOff>0</xdr:rowOff>
    </xdr:from>
    <xdr:ext cx="345440" cy="287742"/>
    <xdr:sp macro="" textlink="">
      <xdr:nvSpPr>
        <xdr:cNvPr id="202" name="文本框 1">
          <a:extLst>
            <a:ext uri="{FF2B5EF4-FFF2-40B4-BE49-F238E27FC236}">
              <a16:creationId xmlns="" xmlns:a16="http://schemas.microsoft.com/office/drawing/2014/main" id="{00000000-0008-0000-0000-0000CA000000}"/>
            </a:ext>
          </a:extLst>
        </xdr:cNvPr>
        <xdr:cNvSpPr txBox="1"/>
      </xdr:nvSpPr>
      <xdr:spPr>
        <a:xfrm>
          <a:off x="6438900" y="161563050"/>
          <a:ext cx="345440" cy="28765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266</xdr:row>
      <xdr:rowOff>0</xdr:rowOff>
    </xdr:from>
    <xdr:ext cx="345440" cy="270409"/>
    <xdr:sp macro="" textlink="">
      <xdr:nvSpPr>
        <xdr:cNvPr id="203" name="文本框 2">
          <a:extLst>
            <a:ext uri="{FF2B5EF4-FFF2-40B4-BE49-F238E27FC236}">
              <a16:creationId xmlns="" xmlns:a16="http://schemas.microsoft.com/office/drawing/2014/main" id="{00000000-0008-0000-0000-0000CB000000}"/>
            </a:ext>
          </a:extLst>
        </xdr:cNvPr>
        <xdr:cNvSpPr txBox="1"/>
      </xdr:nvSpPr>
      <xdr:spPr>
        <a:xfrm>
          <a:off x="6438900" y="161563050"/>
          <a:ext cx="34544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266</xdr:row>
      <xdr:rowOff>0</xdr:rowOff>
    </xdr:from>
    <xdr:ext cx="345440" cy="287742"/>
    <xdr:sp macro="" textlink="">
      <xdr:nvSpPr>
        <xdr:cNvPr id="204" name="文本框 1">
          <a:extLst>
            <a:ext uri="{FF2B5EF4-FFF2-40B4-BE49-F238E27FC236}">
              <a16:creationId xmlns="" xmlns:a16="http://schemas.microsoft.com/office/drawing/2014/main" id="{00000000-0008-0000-0000-0000CC000000}"/>
            </a:ext>
          </a:extLst>
        </xdr:cNvPr>
        <xdr:cNvSpPr txBox="1"/>
      </xdr:nvSpPr>
      <xdr:spPr>
        <a:xfrm>
          <a:off x="6438900" y="161563050"/>
          <a:ext cx="345440" cy="28765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266</xdr:row>
      <xdr:rowOff>0</xdr:rowOff>
    </xdr:from>
    <xdr:ext cx="345440" cy="270409"/>
    <xdr:sp macro="" textlink="">
      <xdr:nvSpPr>
        <xdr:cNvPr id="205" name="文本框 2">
          <a:extLst>
            <a:ext uri="{FF2B5EF4-FFF2-40B4-BE49-F238E27FC236}">
              <a16:creationId xmlns="" xmlns:a16="http://schemas.microsoft.com/office/drawing/2014/main" id="{00000000-0008-0000-0000-0000CD000000}"/>
            </a:ext>
          </a:extLst>
        </xdr:cNvPr>
        <xdr:cNvSpPr txBox="1"/>
      </xdr:nvSpPr>
      <xdr:spPr>
        <a:xfrm>
          <a:off x="6438900" y="161563050"/>
          <a:ext cx="34544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266</xdr:row>
      <xdr:rowOff>0</xdr:rowOff>
    </xdr:from>
    <xdr:ext cx="345440" cy="287742"/>
    <xdr:sp macro="" textlink="">
      <xdr:nvSpPr>
        <xdr:cNvPr id="206" name="文本框 1">
          <a:extLst>
            <a:ext uri="{FF2B5EF4-FFF2-40B4-BE49-F238E27FC236}">
              <a16:creationId xmlns="" xmlns:a16="http://schemas.microsoft.com/office/drawing/2014/main" id="{00000000-0008-0000-0000-0000CE000000}"/>
            </a:ext>
          </a:extLst>
        </xdr:cNvPr>
        <xdr:cNvSpPr txBox="1"/>
      </xdr:nvSpPr>
      <xdr:spPr>
        <a:xfrm>
          <a:off x="6438900" y="161563050"/>
          <a:ext cx="345440" cy="28765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266</xdr:row>
      <xdr:rowOff>0</xdr:rowOff>
    </xdr:from>
    <xdr:ext cx="345440" cy="231036"/>
    <xdr:sp macro="" textlink="">
      <xdr:nvSpPr>
        <xdr:cNvPr id="207" name="文本框 2">
          <a:extLst>
            <a:ext uri="{FF2B5EF4-FFF2-40B4-BE49-F238E27FC236}">
              <a16:creationId xmlns="" xmlns:a16="http://schemas.microsoft.com/office/drawing/2014/main" id="{00000000-0008-0000-0000-0000CF000000}"/>
            </a:ext>
          </a:extLst>
        </xdr:cNvPr>
        <xdr:cNvSpPr txBox="1"/>
      </xdr:nvSpPr>
      <xdr:spPr>
        <a:xfrm>
          <a:off x="6438900" y="161563050"/>
          <a:ext cx="345440" cy="2305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266</xdr:row>
      <xdr:rowOff>0</xdr:rowOff>
    </xdr:from>
    <xdr:ext cx="345440" cy="287742"/>
    <xdr:sp macro="" textlink="">
      <xdr:nvSpPr>
        <xdr:cNvPr id="208" name="文本框 1">
          <a:extLst>
            <a:ext uri="{FF2B5EF4-FFF2-40B4-BE49-F238E27FC236}">
              <a16:creationId xmlns="" xmlns:a16="http://schemas.microsoft.com/office/drawing/2014/main" id="{00000000-0008-0000-0000-0000D0000000}"/>
            </a:ext>
          </a:extLst>
        </xdr:cNvPr>
        <xdr:cNvSpPr txBox="1"/>
      </xdr:nvSpPr>
      <xdr:spPr>
        <a:xfrm>
          <a:off x="6438900" y="161563050"/>
          <a:ext cx="345440" cy="28765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266</xdr:row>
      <xdr:rowOff>0</xdr:rowOff>
    </xdr:from>
    <xdr:ext cx="345440" cy="231036"/>
    <xdr:sp macro="" textlink="">
      <xdr:nvSpPr>
        <xdr:cNvPr id="209" name="文本框 2">
          <a:extLst>
            <a:ext uri="{FF2B5EF4-FFF2-40B4-BE49-F238E27FC236}">
              <a16:creationId xmlns="" xmlns:a16="http://schemas.microsoft.com/office/drawing/2014/main" id="{00000000-0008-0000-0000-0000D1000000}"/>
            </a:ext>
          </a:extLst>
        </xdr:cNvPr>
        <xdr:cNvSpPr txBox="1"/>
      </xdr:nvSpPr>
      <xdr:spPr>
        <a:xfrm>
          <a:off x="6438900" y="161563050"/>
          <a:ext cx="345440" cy="2305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S426"/>
  <sheetViews>
    <sheetView tabSelected="1" view="pageBreakPreview" zoomScale="70" zoomScaleSheetLayoutView="70" workbookViewId="0">
      <selection activeCell="I9" sqref="I9"/>
    </sheetView>
  </sheetViews>
  <sheetFormatPr defaultColWidth="8.875" defaultRowHeight="13.5"/>
  <cols>
    <col min="1" max="1" width="7.125" style="5" customWidth="1"/>
    <col min="2" max="2" width="12" style="6" customWidth="1"/>
    <col min="3" max="3" width="16.125" style="6" customWidth="1"/>
    <col min="4" max="4" width="12.125" style="6" customWidth="1"/>
    <col min="5" max="5" width="6.125" style="6" customWidth="1"/>
    <col min="6" max="6" width="9.875" style="6" customWidth="1"/>
    <col min="7" max="7" width="6.625" style="6" customWidth="1"/>
    <col min="8" max="8" width="14.375" style="6" customWidth="1"/>
    <col min="9" max="9" width="38.125" style="7" customWidth="1"/>
    <col min="10" max="10" width="12.625" style="8" customWidth="1"/>
    <col min="11" max="11" width="11.375" style="8" customWidth="1"/>
    <col min="12" max="13" width="10.875" style="8" customWidth="1"/>
    <col min="14" max="14" width="11.125" style="8" customWidth="1"/>
    <col min="15" max="15" width="11" style="8" customWidth="1"/>
    <col min="16" max="16" width="10.875" style="8" customWidth="1"/>
    <col min="17" max="17" width="11.125" style="8" customWidth="1"/>
    <col min="18" max="18" width="10.625" style="8" customWidth="1"/>
    <col min="19" max="19" width="12.875" style="6" customWidth="1"/>
    <col min="20" max="16384" width="8.875" style="5"/>
  </cols>
  <sheetData>
    <row r="1" spans="1:19" ht="51" customHeight="1">
      <c r="A1" s="45" t="s">
        <v>0</v>
      </c>
      <c r="B1" s="45"/>
      <c r="C1" s="45"/>
      <c r="D1" s="45"/>
      <c r="E1" s="45"/>
      <c r="F1" s="45"/>
      <c r="G1" s="45"/>
      <c r="H1" s="45"/>
      <c r="I1" s="45"/>
      <c r="J1" s="45"/>
      <c r="K1" s="45"/>
      <c r="L1" s="45"/>
      <c r="M1" s="45"/>
      <c r="N1" s="45"/>
      <c r="O1" s="45"/>
      <c r="P1" s="45"/>
      <c r="Q1" s="45"/>
      <c r="R1" s="45"/>
      <c r="S1" s="45"/>
    </row>
    <row r="2" spans="1:19" s="2" customFormat="1" ht="21.75" customHeight="1">
      <c r="A2" s="9" t="s">
        <v>1</v>
      </c>
      <c r="B2" s="10" t="s">
        <v>2</v>
      </c>
      <c r="C2" s="10" t="s">
        <v>3</v>
      </c>
      <c r="D2" s="10" t="s">
        <v>4</v>
      </c>
      <c r="E2" s="10" t="s">
        <v>5</v>
      </c>
      <c r="F2" s="10" t="s">
        <v>6</v>
      </c>
      <c r="G2" s="10" t="s">
        <v>7</v>
      </c>
      <c r="H2" s="10" t="s">
        <v>8</v>
      </c>
      <c r="I2" s="10" t="s">
        <v>9</v>
      </c>
      <c r="J2" s="11" t="s">
        <v>10</v>
      </c>
      <c r="K2" s="11"/>
      <c r="L2" s="11"/>
      <c r="M2" s="11"/>
      <c r="N2" s="11"/>
      <c r="O2" s="11"/>
      <c r="P2" s="11"/>
      <c r="Q2" s="11" t="s">
        <v>11</v>
      </c>
      <c r="R2" s="11"/>
      <c r="S2" s="10" t="s">
        <v>12</v>
      </c>
    </row>
    <row r="3" spans="1:19" s="2" customFormat="1" ht="28.5">
      <c r="A3" s="9"/>
      <c r="B3" s="10"/>
      <c r="C3" s="10"/>
      <c r="D3" s="10"/>
      <c r="E3" s="10"/>
      <c r="F3" s="10"/>
      <c r="G3" s="10"/>
      <c r="H3" s="10"/>
      <c r="I3" s="10"/>
      <c r="J3" s="12" t="s">
        <v>13</v>
      </c>
      <c r="K3" s="12" t="s">
        <v>14</v>
      </c>
      <c r="L3" s="12" t="s">
        <v>15</v>
      </c>
      <c r="M3" s="12" t="s">
        <v>16</v>
      </c>
      <c r="N3" s="12" t="s">
        <v>17</v>
      </c>
      <c r="O3" s="12" t="s">
        <v>18</v>
      </c>
      <c r="P3" s="12" t="s">
        <v>19</v>
      </c>
      <c r="Q3" s="12" t="s">
        <v>20</v>
      </c>
      <c r="R3" s="12" t="s">
        <v>21</v>
      </c>
      <c r="S3" s="10"/>
    </row>
    <row r="4" spans="1:19" s="3" customFormat="1" ht="32.25" customHeight="1">
      <c r="A4" s="13" t="s">
        <v>1320</v>
      </c>
      <c r="B4" s="13"/>
      <c r="C4" s="13"/>
      <c r="D4" s="13"/>
      <c r="E4" s="13"/>
      <c r="F4" s="13"/>
      <c r="G4" s="13"/>
      <c r="H4" s="13"/>
      <c r="I4" s="13"/>
      <c r="J4" s="14">
        <f>SUM(J5:J426)</f>
        <v>931803.46928000031</v>
      </c>
      <c r="K4" s="14">
        <f t="shared" ref="K4:R4" si="0">SUM(K5:K426)</f>
        <v>158510.31689999998</v>
      </c>
      <c r="L4" s="14">
        <f t="shared" si="0"/>
        <v>63675.230119999993</v>
      </c>
      <c r="M4" s="14">
        <f t="shared" si="0"/>
        <v>66857.923380000022</v>
      </c>
      <c r="N4" s="14">
        <f t="shared" si="0"/>
        <v>62296</v>
      </c>
      <c r="O4" s="14">
        <f t="shared" si="0"/>
        <v>444799.25290000002</v>
      </c>
      <c r="P4" s="14">
        <f t="shared" si="0"/>
        <v>135664.75</v>
      </c>
      <c r="Q4" s="14">
        <f t="shared" si="0"/>
        <v>28035</v>
      </c>
      <c r="R4" s="14">
        <f t="shared" si="0"/>
        <v>100309</v>
      </c>
      <c r="S4" s="15"/>
    </row>
    <row r="5" spans="1:19" ht="56.25" customHeight="1">
      <c r="A5" s="16">
        <v>1</v>
      </c>
      <c r="B5" s="16" t="s">
        <v>22</v>
      </c>
      <c r="C5" s="16" t="s">
        <v>23</v>
      </c>
      <c r="D5" s="17" t="s">
        <v>24</v>
      </c>
      <c r="E5" s="16" t="s">
        <v>25</v>
      </c>
      <c r="F5" s="16" t="s">
        <v>26</v>
      </c>
      <c r="G5" s="16">
        <v>2016</v>
      </c>
      <c r="H5" s="16" t="s">
        <v>27</v>
      </c>
      <c r="I5" s="16" t="s">
        <v>28</v>
      </c>
      <c r="J5" s="16">
        <v>108.03</v>
      </c>
      <c r="K5" s="16">
        <v>108.03</v>
      </c>
      <c r="L5" s="16"/>
      <c r="M5" s="16"/>
      <c r="N5" s="16">
        <v>0</v>
      </c>
      <c r="O5" s="16">
        <v>0</v>
      </c>
      <c r="P5" s="16">
        <v>0</v>
      </c>
      <c r="Q5" s="16">
        <v>6</v>
      </c>
      <c r="R5" s="16">
        <v>20</v>
      </c>
      <c r="S5" s="16"/>
    </row>
    <row r="6" spans="1:19" ht="44.25" customHeight="1">
      <c r="A6" s="16">
        <v>2</v>
      </c>
      <c r="B6" s="16" t="s">
        <v>22</v>
      </c>
      <c r="C6" s="16" t="s">
        <v>29</v>
      </c>
      <c r="D6" s="17" t="s">
        <v>24</v>
      </c>
      <c r="E6" s="16" t="s">
        <v>25</v>
      </c>
      <c r="F6" s="16" t="s">
        <v>26</v>
      </c>
      <c r="G6" s="16">
        <v>2016</v>
      </c>
      <c r="H6" s="16" t="s">
        <v>27</v>
      </c>
      <c r="I6" s="16" t="s">
        <v>30</v>
      </c>
      <c r="J6" s="16">
        <v>97.05</v>
      </c>
      <c r="K6" s="16">
        <v>97.05</v>
      </c>
      <c r="L6" s="16"/>
      <c r="M6" s="16"/>
      <c r="N6" s="16">
        <v>0</v>
      </c>
      <c r="O6" s="16">
        <v>0</v>
      </c>
      <c r="P6" s="16">
        <v>0</v>
      </c>
      <c r="Q6" s="16">
        <v>6</v>
      </c>
      <c r="R6" s="16">
        <v>20</v>
      </c>
      <c r="S6" s="16"/>
    </row>
    <row r="7" spans="1:19" ht="40.5" customHeight="1">
      <c r="A7" s="16">
        <v>3</v>
      </c>
      <c r="B7" s="16" t="s">
        <v>22</v>
      </c>
      <c r="C7" s="16" t="s">
        <v>31</v>
      </c>
      <c r="D7" s="17" t="s">
        <v>32</v>
      </c>
      <c r="E7" s="16" t="s">
        <v>25</v>
      </c>
      <c r="F7" s="16" t="s">
        <v>33</v>
      </c>
      <c r="G7" s="16">
        <v>2016</v>
      </c>
      <c r="H7" s="16" t="s">
        <v>34</v>
      </c>
      <c r="I7" s="16" t="s">
        <v>35</v>
      </c>
      <c r="J7" s="16">
        <v>616.29</v>
      </c>
      <c r="K7" s="16">
        <v>0</v>
      </c>
      <c r="L7" s="16"/>
      <c r="M7" s="16">
        <v>616.29</v>
      </c>
      <c r="N7" s="16">
        <v>0</v>
      </c>
      <c r="O7" s="16">
        <v>0</v>
      </c>
      <c r="P7" s="16">
        <v>0</v>
      </c>
      <c r="Q7" s="16"/>
      <c r="R7" s="16"/>
      <c r="S7" s="16"/>
    </row>
    <row r="8" spans="1:19" ht="35.25" customHeight="1">
      <c r="A8" s="16">
        <v>4</v>
      </c>
      <c r="B8" s="16" t="s">
        <v>22</v>
      </c>
      <c r="C8" s="16" t="s">
        <v>36</v>
      </c>
      <c r="D8" s="17" t="s">
        <v>32</v>
      </c>
      <c r="E8" s="16" t="s">
        <v>25</v>
      </c>
      <c r="F8" s="16" t="s">
        <v>33</v>
      </c>
      <c r="G8" s="16">
        <v>2016</v>
      </c>
      <c r="H8" s="16" t="s">
        <v>34</v>
      </c>
      <c r="I8" s="16" t="s">
        <v>37</v>
      </c>
      <c r="J8" s="16">
        <v>560.45000000000005</v>
      </c>
      <c r="K8" s="16">
        <v>0</v>
      </c>
      <c r="L8" s="16"/>
      <c r="M8" s="16">
        <v>560.45000000000005</v>
      </c>
      <c r="N8" s="16">
        <v>0</v>
      </c>
      <c r="O8" s="16">
        <v>0</v>
      </c>
      <c r="P8" s="16">
        <v>0</v>
      </c>
      <c r="Q8" s="16"/>
      <c r="R8" s="16"/>
      <c r="S8" s="16"/>
    </row>
    <row r="9" spans="1:19" ht="42.75" customHeight="1">
      <c r="A9" s="16">
        <v>5</v>
      </c>
      <c r="B9" s="16" t="s">
        <v>22</v>
      </c>
      <c r="C9" s="16" t="s">
        <v>38</v>
      </c>
      <c r="D9" s="17" t="s">
        <v>24</v>
      </c>
      <c r="E9" s="18" t="s">
        <v>25</v>
      </c>
      <c r="F9" s="16" t="s">
        <v>39</v>
      </c>
      <c r="G9" s="18">
        <v>2016</v>
      </c>
      <c r="H9" s="16" t="s">
        <v>40</v>
      </c>
      <c r="I9" s="16" t="s">
        <v>41</v>
      </c>
      <c r="J9" s="18">
        <v>970.19399999999996</v>
      </c>
      <c r="K9" s="18">
        <v>970.19399999999996</v>
      </c>
      <c r="L9" s="18"/>
      <c r="M9" s="18"/>
      <c r="N9" s="16">
        <v>0</v>
      </c>
      <c r="O9" s="18">
        <v>0</v>
      </c>
      <c r="P9" s="18">
        <v>0</v>
      </c>
      <c r="Q9" s="18">
        <v>28</v>
      </c>
      <c r="R9" s="18">
        <v>60</v>
      </c>
      <c r="S9" s="16"/>
    </row>
    <row r="10" spans="1:19" ht="42" customHeight="1">
      <c r="A10" s="16">
        <v>6</v>
      </c>
      <c r="B10" s="16" t="s">
        <v>22</v>
      </c>
      <c r="C10" s="16" t="s">
        <v>42</v>
      </c>
      <c r="D10" s="17" t="s">
        <v>24</v>
      </c>
      <c r="E10" s="18" t="s">
        <v>25</v>
      </c>
      <c r="F10" s="16" t="s">
        <v>39</v>
      </c>
      <c r="G10" s="18">
        <v>2016</v>
      </c>
      <c r="H10" s="16" t="s">
        <v>43</v>
      </c>
      <c r="I10" s="16" t="s">
        <v>44</v>
      </c>
      <c r="J10" s="16">
        <v>366.24</v>
      </c>
      <c r="K10" s="16">
        <v>366.24</v>
      </c>
      <c r="L10" s="16"/>
      <c r="M10" s="16"/>
      <c r="N10" s="16">
        <v>0</v>
      </c>
      <c r="O10" s="16">
        <v>0</v>
      </c>
      <c r="P10" s="16">
        <v>0</v>
      </c>
      <c r="Q10" s="16">
        <v>14</v>
      </c>
      <c r="R10" s="16">
        <v>50</v>
      </c>
      <c r="S10" s="16"/>
    </row>
    <row r="11" spans="1:19" ht="47.25" customHeight="1">
      <c r="A11" s="16">
        <v>7</v>
      </c>
      <c r="B11" s="16" t="s">
        <v>22</v>
      </c>
      <c r="C11" s="16" t="s">
        <v>45</v>
      </c>
      <c r="D11" s="17" t="s">
        <v>24</v>
      </c>
      <c r="E11" s="18" t="s">
        <v>25</v>
      </c>
      <c r="F11" s="16" t="s">
        <v>39</v>
      </c>
      <c r="G11" s="18">
        <v>2016</v>
      </c>
      <c r="H11" s="16" t="s">
        <v>46</v>
      </c>
      <c r="I11" s="16" t="s">
        <v>47</v>
      </c>
      <c r="J11" s="16">
        <v>259.17</v>
      </c>
      <c r="K11" s="16">
        <v>259.17</v>
      </c>
      <c r="L11" s="16"/>
      <c r="M11" s="16"/>
      <c r="N11" s="16">
        <v>0</v>
      </c>
      <c r="O11" s="16">
        <v>0</v>
      </c>
      <c r="P11" s="16">
        <v>0</v>
      </c>
      <c r="Q11" s="16">
        <v>9</v>
      </c>
      <c r="R11" s="16">
        <v>35</v>
      </c>
      <c r="S11" s="16"/>
    </row>
    <row r="12" spans="1:19" ht="44.25" customHeight="1">
      <c r="A12" s="16">
        <v>8</v>
      </c>
      <c r="B12" s="16" t="s">
        <v>22</v>
      </c>
      <c r="C12" s="16" t="s">
        <v>48</v>
      </c>
      <c r="D12" s="17" t="s">
        <v>24</v>
      </c>
      <c r="E12" s="18" t="s">
        <v>25</v>
      </c>
      <c r="F12" s="16" t="s">
        <v>39</v>
      </c>
      <c r="G12" s="18">
        <v>2016</v>
      </c>
      <c r="H12" s="16" t="s">
        <v>49</v>
      </c>
      <c r="I12" s="16" t="s">
        <v>50</v>
      </c>
      <c r="J12" s="16">
        <v>114.49</v>
      </c>
      <c r="K12" s="16">
        <v>114.49</v>
      </c>
      <c r="L12" s="16"/>
      <c r="M12" s="16"/>
      <c r="N12" s="16">
        <v>0</v>
      </c>
      <c r="O12" s="16">
        <v>0</v>
      </c>
      <c r="P12" s="16">
        <v>0</v>
      </c>
      <c r="Q12" s="16">
        <v>8</v>
      </c>
      <c r="R12" s="16">
        <v>30</v>
      </c>
      <c r="S12" s="16"/>
    </row>
    <row r="13" spans="1:19" ht="35.25" customHeight="1">
      <c r="A13" s="16">
        <v>9</v>
      </c>
      <c r="B13" s="16" t="s">
        <v>22</v>
      </c>
      <c r="C13" s="16" t="s">
        <v>51</v>
      </c>
      <c r="D13" s="17" t="s">
        <v>24</v>
      </c>
      <c r="E13" s="18" t="s">
        <v>25</v>
      </c>
      <c r="F13" s="16" t="s">
        <v>39</v>
      </c>
      <c r="G13" s="18">
        <v>2016</v>
      </c>
      <c r="H13" s="16" t="s">
        <v>52</v>
      </c>
      <c r="I13" s="16" t="s">
        <v>53</v>
      </c>
      <c r="J13" s="16">
        <v>196.58</v>
      </c>
      <c r="K13" s="16">
        <v>196.58</v>
      </c>
      <c r="L13" s="16"/>
      <c r="M13" s="16"/>
      <c r="N13" s="16">
        <v>0</v>
      </c>
      <c r="O13" s="16">
        <v>0</v>
      </c>
      <c r="P13" s="16">
        <v>0</v>
      </c>
      <c r="Q13" s="16">
        <v>7</v>
      </c>
      <c r="R13" s="16">
        <v>30</v>
      </c>
      <c r="S13" s="16"/>
    </row>
    <row r="14" spans="1:19" ht="38.25" customHeight="1">
      <c r="A14" s="16">
        <v>10</v>
      </c>
      <c r="B14" s="16" t="s">
        <v>22</v>
      </c>
      <c r="C14" s="16" t="s">
        <v>54</v>
      </c>
      <c r="D14" s="17" t="s">
        <v>24</v>
      </c>
      <c r="E14" s="18" t="s">
        <v>25</v>
      </c>
      <c r="F14" s="16" t="s">
        <v>39</v>
      </c>
      <c r="G14" s="16">
        <v>2016</v>
      </c>
      <c r="H14" s="16" t="s">
        <v>40</v>
      </c>
      <c r="I14" s="16" t="s">
        <v>55</v>
      </c>
      <c r="J14" s="16">
        <v>69.930000000000007</v>
      </c>
      <c r="K14" s="16">
        <v>69.930000000000007</v>
      </c>
      <c r="L14" s="16"/>
      <c r="M14" s="16"/>
      <c r="N14" s="16">
        <v>0</v>
      </c>
      <c r="O14" s="16">
        <v>0</v>
      </c>
      <c r="P14" s="16">
        <v>0</v>
      </c>
      <c r="Q14" s="16">
        <v>6</v>
      </c>
      <c r="R14" s="16">
        <v>20</v>
      </c>
      <c r="S14" s="16"/>
    </row>
    <row r="15" spans="1:19" ht="39.75" customHeight="1">
      <c r="A15" s="16">
        <v>11</v>
      </c>
      <c r="B15" s="16" t="s">
        <v>22</v>
      </c>
      <c r="C15" s="16" t="s">
        <v>56</v>
      </c>
      <c r="D15" s="17" t="s">
        <v>32</v>
      </c>
      <c r="E15" s="18" t="s">
        <v>25</v>
      </c>
      <c r="F15" s="16" t="s">
        <v>39</v>
      </c>
      <c r="G15" s="16">
        <v>2016</v>
      </c>
      <c r="H15" s="16" t="s">
        <v>57</v>
      </c>
      <c r="I15" s="16" t="s">
        <v>58</v>
      </c>
      <c r="J15" s="16">
        <v>28</v>
      </c>
      <c r="K15" s="16">
        <v>28</v>
      </c>
      <c r="L15" s="16"/>
      <c r="M15" s="16"/>
      <c r="N15" s="16">
        <v>0</v>
      </c>
      <c r="O15" s="16">
        <v>0</v>
      </c>
      <c r="P15" s="16">
        <v>0</v>
      </c>
      <c r="Q15" s="16">
        <v>4</v>
      </c>
      <c r="R15" s="16">
        <v>12</v>
      </c>
      <c r="S15" s="16"/>
    </row>
    <row r="16" spans="1:19" ht="33">
      <c r="A16" s="16">
        <v>12</v>
      </c>
      <c r="B16" s="16" t="s">
        <v>22</v>
      </c>
      <c r="C16" s="16" t="s">
        <v>59</v>
      </c>
      <c r="D16" s="17" t="s">
        <v>32</v>
      </c>
      <c r="E16" s="18" t="s">
        <v>25</v>
      </c>
      <c r="F16" s="16" t="s">
        <v>39</v>
      </c>
      <c r="G16" s="16">
        <v>2016</v>
      </c>
      <c r="H16" s="16" t="s">
        <v>60</v>
      </c>
      <c r="I16" s="16" t="s">
        <v>61</v>
      </c>
      <c r="J16" s="16">
        <v>20</v>
      </c>
      <c r="K16" s="16">
        <v>20</v>
      </c>
      <c r="L16" s="16"/>
      <c r="M16" s="16"/>
      <c r="N16" s="16">
        <v>0</v>
      </c>
      <c r="O16" s="16">
        <v>0</v>
      </c>
      <c r="P16" s="16">
        <v>0</v>
      </c>
      <c r="Q16" s="16">
        <v>2</v>
      </c>
      <c r="R16" s="16">
        <v>6</v>
      </c>
      <c r="S16" s="16"/>
    </row>
    <row r="17" spans="1:19" ht="62.25" customHeight="1">
      <c r="A17" s="16">
        <v>13</v>
      </c>
      <c r="B17" s="16" t="s">
        <v>22</v>
      </c>
      <c r="C17" s="16" t="s">
        <v>62</v>
      </c>
      <c r="D17" s="17" t="s">
        <v>32</v>
      </c>
      <c r="E17" s="18" t="s">
        <v>25</v>
      </c>
      <c r="F17" s="16" t="s">
        <v>39</v>
      </c>
      <c r="G17" s="16">
        <v>2016</v>
      </c>
      <c r="H17" s="16" t="s">
        <v>63</v>
      </c>
      <c r="I17" s="16" t="s">
        <v>64</v>
      </c>
      <c r="J17" s="16">
        <v>142.44</v>
      </c>
      <c r="K17" s="16">
        <v>142.44</v>
      </c>
      <c r="L17" s="16"/>
      <c r="M17" s="16"/>
      <c r="N17" s="16">
        <v>0</v>
      </c>
      <c r="O17" s="16">
        <v>0</v>
      </c>
      <c r="P17" s="16">
        <v>0</v>
      </c>
      <c r="Q17" s="16">
        <v>8</v>
      </c>
      <c r="R17" s="16">
        <v>30</v>
      </c>
      <c r="S17" s="16"/>
    </row>
    <row r="18" spans="1:19" ht="31.5" customHeight="1">
      <c r="A18" s="16">
        <v>14</v>
      </c>
      <c r="B18" s="16" t="s">
        <v>22</v>
      </c>
      <c r="C18" s="16" t="s">
        <v>65</v>
      </c>
      <c r="D18" s="16" t="s">
        <v>32</v>
      </c>
      <c r="E18" s="16" t="s">
        <v>66</v>
      </c>
      <c r="F18" s="16" t="s">
        <v>26</v>
      </c>
      <c r="G18" s="16">
        <v>2017</v>
      </c>
      <c r="H18" s="16" t="s">
        <v>67</v>
      </c>
      <c r="I18" s="16" t="s">
        <v>68</v>
      </c>
      <c r="J18" s="16">
        <v>800</v>
      </c>
      <c r="K18" s="16">
        <v>0</v>
      </c>
      <c r="L18" s="16"/>
      <c r="M18" s="16">
        <v>800</v>
      </c>
      <c r="N18" s="16">
        <v>0</v>
      </c>
      <c r="O18" s="16">
        <v>0</v>
      </c>
      <c r="P18" s="16">
        <v>0</v>
      </c>
      <c r="Q18" s="16">
        <v>43</v>
      </c>
      <c r="R18" s="16">
        <v>150</v>
      </c>
      <c r="S18" s="16"/>
    </row>
    <row r="19" spans="1:19" ht="26.25" customHeight="1">
      <c r="A19" s="16">
        <v>15</v>
      </c>
      <c r="B19" s="16" t="s">
        <v>22</v>
      </c>
      <c r="C19" s="16" t="s">
        <v>69</v>
      </c>
      <c r="D19" s="16" t="s">
        <v>24</v>
      </c>
      <c r="E19" s="16" t="s">
        <v>25</v>
      </c>
      <c r="F19" s="16" t="s">
        <v>26</v>
      </c>
      <c r="G19" s="16">
        <v>2017</v>
      </c>
      <c r="H19" s="16" t="s">
        <v>70</v>
      </c>
      <c r="I19" s="16" t="s">
        <v>71</v>
      </c>
      <c r="J19" s="16">
        <v>162.63999999999999</v>
      </c>
      <c r="K19" s="16">
        <v>0</v>
      </c>
      <c r="L19" s="16"/>
      <c r="M19" s="16">
        <v>162.63999999999999</v>
      </c>
      <c r="N19" s="16">
        <v>0</v>
      </c>
      <c r="O19" s="16">
        <v>0</v>
      </c>
      <c r="P19" s="16">
        <v>0</v>
      </c>
      <c r="Q19" s="16">
        <v>6</v>
      </c>
      <c r="R19" s="16">
        <v>20</v>
      </c>
      <c r="S19" s="16"/>
    </row>
    <row r="20" spans="1:19" ht="30.75" customHeight="1">
      <c r="A20" s="16">
        <v>16</v>
      </c>
      <c r="B20" s="16" t="s">
        <v>22</v>
      </c>
      <c r="C20" s="16" t="s">
        <v>72</v>
      </c>
      <c r="D20" s="16" t="s">
        <v>73</v>
      </c>
      <c r="E20" s="16" t="s">
        <v>25</v>
      </c>
      <c r="F20" s="16" t="s">
        <v>26</v>
      </c>
      <c r="G20" s="16">
        <v>2017</v>
      </c>
      <c r="H20" s="16" t="s">
        <v>67</v>
      </c>
      <c r="I20" s="16" t="s">
        <v>74</v>
      </c>
      <c r="J20" s="16">
        <v>4000</v>
      </c>
      <c r="K20" s="16"/>
      <c r="L20" s="16"/>
      <c r="M20" s="16"/>
      <c r="N20" s="16">
        <v>0</v>
      </c>
      <c r="O20" s="16">
        <v>4000</v>
      </c>
      <c r="P20" s="16">
        <v>0</v>
      </c>
      <c r="Q20" s="16">
        <v>98</v>
      </c>
      <c r="R20" s="16">
        <v>348</v>
      </c>
      <c r="S20" s="16"/>
    </row>
    <row r="21" spans="1:19" ht="48.75" customHeight="1">
      <c r="A21" s="16">
        <v>17</v>
      </c>
      <c r="B21" s="16" t="s">
        <v>22</v>
      </c>
      <c r="C21" s="18" t="s">
        <v>75</v>
      </c>
      <c r="D21" s="16" t="s">
        <v>24</v>
      </c>
      <c r="E21" s="18" t="s">
        <v>25</v>
      </c>
      <c r="F21" s="16" t="s">
        <v>33</v>
      </c>
      <c r="G21" s="18">
        <v>2017</v>
      </c>
      <c r="H21" s="18" t="s">
        <v>76</v>
      </c>
      <c r="I21" s="18" t="s">
        <v>77</v>
      </c>
      <c r="J21" s="16">
        <v>444.65</v>
      </c>
      <c r="K21" s="16"/>
      <c r="L21" s="16"/>
      <c r="M21" s="16">
        <v>444.65</v>
      </c>
      <c r="N21" s="16">
        <v>0</v>
      </c>
      <c r="O21" s="16">
        <v>0</v>
      </c>
      <c r="P21" s="16">
        <v>0</v>
      </c>
      <c r="Q21" s="16">
        <v>24</v>
      </c>
      <c r="R21" s="16">
        <v>80</v>
      </c>
      <c r="S21" s="16"/>
    </row>
    <row r="22" spans="1:19" ht="48.75" customHeight="1">
      <c r="A22" s="16">
        <v>18</v>
      </c>
      <c r="B22" s="16" t="s">
        <v>22</v>
      </c>
      <c r="C22" s="16" t="s">
        <v>78</v>
      </c>
      <c r="D22" s="16" t="s">
        <v>79</v>
      </c>
      <c r="E22" s="18" t="s">
        <v>25</v>
      </c>
      <c r="F22" s="16" t="s">
        <v>80</v>
      </c>
      <c r="G22" s="16">
        <v>2017</v>
      </c>
      <c r="H22" s="16" t="s">
        <v>81</v>
      </c>
      <c r="I22" s="16" t="s">
        <v>82</v>
      </c>
      <c r="J22" s="16">
        <v>4673</v>
      </c>
      <c r="K22" s="16">
        <v>0</v>
      </c>
      <c r="L22" s="16"/>
      <c r="M22" s="16"/>
      <c r="N22" s="16">
        <v>1100</v>
      </c>
      <c r="O22" s="16">
        <v>3573</v>
      </c>
      <c r="P22" s="16">
        <v>0</v>
      </c>
      <c r="Q22" s="16">
        <v>143</v>
      </c>
      <c r="R22" s="16">
        <v>527</v>
      </c>
      <c r="S22" s="16"/>
    </row>
    <row r="23" spans="1:19" ht="33">
      <c r="A23" s="16">
        <v>19</v>
      </c>
      <c r="B23" s="16" t="s">
        <v>22</v>
      </c>
      <c r="C23" s="16" t="s">
        <v>83</v>
      </c>
      <c r="D23" s="16" t="s">
        <v>24</v>
      </c>
      <c r="E23" s="18" t="s">
        <v>25</v>
      </c>
      <c r="F23" s="16" t="s">
        <v>39</v>
      </c>
      <c r="G23" s="18">
        <v>2017</v>
      </c>
      <c r="H23" s="16" t="s">
        <v>84</v>
      </c>
      <c r="I23" s="16" t="s">
        <v>85</v>
      </c>
      <c r="J23" s="16">
        <v>250</v>
      </c>
      <c r="K23" s="16">
        <v>0</v>
      </c>
      <c r="L23" s="16"/>
      <c r="M23" s="16">
        <v>250</v>
      </c>
      <c r="N23" s="16">
        <v>0</v>
      </c>
      <c r="O23" s="16">
        <v>0</v>
      </c>
      <c r="P23" s="16">
        <v>0</v>
      </c>
      <c r="Q23" s="16">
        <v>8</v>
      </c>
      <c r="R23" s="16">
        <v>30</v>
      </c>
      <c r="S23" s="16"/>
    </row>
    <row r="24" spans="1:19" ht="66">
      <c r="A24" s="16">
        <v>20</v>
      </c>
      <c r="B24" s="16" t="s">
        <v>22</v>
      </c>
      <c r="C24" s="16" t="s">
        <v>86</v>
      </c>
      <c r="D24" s="16" t="s">
        <v>24</v>
      </c>
      <c r="E24" s="18" t="s">
        <v>25</v>
      </c>
      <c r="F24" s="16" t="s">
        <v>39</v>
      </c>
      <c r="G24" s="18">
        <v>2017</v>
      </c>
      <c r="H24" s="16" t="s">
        <v>43</v>
      </c>
      <c r="I24" s="16" t="s">
        <v>87</v>
      </c>
      <c r="J24" s="16">
        <v>288.27999999999997</v>
      </c>
      <c r="K24" s="16">
        <v>0</v>
      </c>
      <c r="L24" s="16"/>
      <c r="M24" s="16">
        <v>288.27999999999997</v>
      </c>
      <c r="N24" s="16">
        <v>0</v>
      </c>
      <c r="O24" s="16">
        <v>0</v>
      </c>
      <c r="P24" s="16">
        <v>0</v>
      </c>
      <c r="Q24" s="16">
        <v>17</v>
      </c>
      <c r="R24" s="16">
        <v>60</v>
      </c>
      <c r="S24" s="16"/>
    </row>
    <row r="25" spans="1:19" ht="49.5">
      <c r="A25" s="16">
        <v>21</v>
      </c>
      <c r="B25" s="16" t="s">
        <v>22</v>
      </c>
      <c r="C25" s="16" t="s">
        <v>88</v>
      </c>
      <c r="D25" s="16" t="s">
        <v>24</v>
      </c>
      <c r="E25" s="18" t="s">
        <v>25</v>
      </c>
      <c r="F25" s="16" t="s">
        <v>39</v>
      </c>
      <c r="G25" s="18">
        <v>2017</v>
      </c>
      <c r="H25" s="16" t="s">
        <v>27</v>
      </c>
      <c r="I25" s="16" t="s">
        <v>89</v>
      </c>
      <c r="J25" s="16">
        <v>185.41</v>
      </c>
      <c r="K25" s="16">
        <v>0</v>
      </c>
      <c r="L25" s="16"/>
      <c r="M25" s="16">
        <v>185.41</v>
      </c>
      <c r="N25" s="16">
        <v>0</v>
      </c>
      <c r="O25" s="16">
        <v>0</v>
      </c>
      <c r="P25" s="16">
        <v>0</v>
      </c>
      <c r="Q25" s="16">
        <v>9</v>
      </c>
      <c r="R25" s="16">
        <v>35</v>
      </c>
      <c r="S25" s="16"/>
    </row>
    <row r="26" spans="1:19" ht="33">
      <c r="A26" s="16">
        <v>22</v>
      </c>
      <c r="B26" s="16" t="s">
        <v>22</v>
      </c>
      <c r="C26" s="16" t="s">
        <v>90</v>
      </c>
      <c r="D26" s="16" t="s">
        <v>24</v>
      </c>
      <c r="E26" s="18" t="s">
        <v>25</v>
      </c>
      <c r="F26" s="16" t="s">
        <v>39</v>
      </c>
      <c r="G26" s="18">
        <v>2017</v>
      </c>
      <c r="H26" s="16" t="s">
        <v>27</v>
      </c>
      <c r="I26" s="16" t="s">
        <v>91</v>
      </c>
      <c r="J26" s="16">
        <v>247.51</v>
      </c>
      <c r="K26" s="16">
        <v>0</v>
      </c>
      <c r="L26" s="16"/>
      <c r="M26" s="16">
        <v>247.51</v>
      </c>
      <c r="N26" s="16">
        <v>0</v>
      </c>
      <c r="O26" s="16">
        <v>0</v>
      </c>
      <c r="P26" s="16">
        <v>0</v>
      </c>
      <c r="Q26" s="16">
        <v>6</v>
      </c>
      <c r="R26" s="16">
        <v>20</v>
      </c>
      <c r="S26" s="16"/>
    </row>
    <row r="27" spans="1:19" ht="33">
      <c r="A27" s="16">
        <v>23</v>
      </c>
      <c r="B27" s="16" t="s">
        <v>22</v>
      </c>
      <c r="C27" s="16" t="s">
        <v>92</v>
      </c>
      <c r="D27" s="16" t="s">
        <v>73</v>
      </c>
      <c r="E27" s="18" t="s">
        <v>25</v>
      </c>
      <c r="F27" s="16" t="s">
        <v>39</v>
      </c>
      <c r="G27" s="16">
        <v>2017</v>
      </c>
      <c r="H27" s="16" t="s">
        <v>46</v>
      </c>
      <c r="I27" s="16" t="s">
        <v>93</v>
      </c>
      <c r="J27" s="16">
        <v>2000</v>
      </c>
      <c r="K27" s="16">
        <v>0</v>
      </c>
      <c r="L27" s="16"/>
      <c r="M27" s="16"/>
      <c r="N27" s="16">
        <v>0</v>
      </c>
      <c r="O27" s="16">
        <v>2000</v>
      </c>
      <c r="P27" s="16">
        <v>0</v>
      </c>
      <c r="Q27" s="16">
        <v>30</v>
      </c>
      <c r="R27" s="16">
        <v>100</v>
      </c>
      <c r="S27" s="16"/>
    </row>
    <row r="28" spans="1:19" ht="33">
      <c r="A28" s="16">
        <v>24</v>
      </c>
      <c r="B28" s="16" t="s">
        <v>22</v>
      </c>
      <c r="C28" s="16" t="s">
        <v>94</v>
      </c>
      <c r="D28" s="16" t="s">
        <v>73</v>
      </c>
      <c r="E28" s="18" t="s">
        <v>25</v>
      </c>
      <c r="F28" s="16" t="s">
        <v>39</v>
      </c>
      <c r="G28" s="16">
        <v>2017</v>
      </c>
      <c r="H28" s="16" t="s">
        <v>46</v>
      </c>
      <c r="I28" s="16" t="s">
        <v>95</v>
      </c>
      <c r="J28" s="16">
        <v>2410.83</v>
      </c>
      <c r="K28" s="16">
        <v>0</v>
      </c>
      <c r="L28" s="16"/>
      <c r="M28" s="16"/>
      <c r="N28" s="16">
        <v>0</v>
      </c>
      <c r="O28" s="16">
        <v>2410.83</v>
      </c>
      <c r="P28" s="16">
        <v>0</v>
      </c>
      <c r="Q28" s="16">
        <v>56</v>
      </c>
      <c r="R28" s="16">
        <v>200</v>
      </c>
      <c r="S28" s="16"/>
    </row>
    <row r="29" spans="1:19" ht="49.5">
      <c r="A29" s="16">
        <v>25</v>
      </c>
      <c r="B29" s="16" t="s">
        <v>22</v>
      </c>
      <c r="C29" s="16" t="s">
        <v>96</v>
      </c>
      <c r="D29" s="16" t="s">
        <v>97</v>
      </c>
      <c r="E29" s="18" t="s">
        <v>25</v>
      </c>
      <c r="F29" s="16" t="s">
        <v>98</v>
      </c>
      <c r="G29" s="16">
        <v>2017</v>
      </c>
      <c r="H29" s="16" t="s">
        <v>60</v>
      </c>
      <c r="I29" s="16" t="s">
        <v>99</v>
      </c>
      <c r="J29" s="16">
        <v>206.19</v>
      </c>
      <c r="K29" s="16">
        <v>206.19</v>
      </c>
      <c r="L29" s="16"/>
      <c r="M29" s="16"/>
      <c r="N29" s="16">
        <v>0</v>
      </c>
      <c r="O29" s="16">
        <v>0</v>
      </c>
      <c r="P29" s="16">
        <v>0</v>
      </c>
      <c r="Q29" s="16">
        <v>8</v>
      </c>
      <c r="R29" s="16">
        <v>20</v>
      </c>
      <c r="S29" s="16"/>
    </row>
    <row r="30" spans="1:19" ht="49.5">
      <c r="A30" s="16">
        <v>26</v>
      </c>
      <c r="B30" s="16" t="s">
        <v>22</v>
      </c>
      <c r="C30" s="16" t="s">
        <v>100</v>
      </c>
      <c r="D30" s="16" t="s">
        <v>32</v>
      </c>
      <c r="E30" s="18" t="s">
        <v>25</v>
      </c>
      <c r="F30" s="16" t="s">
        <v>98</v>
      </c>
      <c r="G30" s="16">
        <v>2017</v>
      </c>
      <c r="H30" s="16" t="s">
        <v>67</v>
      </c>
      <c r="I30" s="16" t="s">
        <v>101</v>
      </c>
      <c r="J30" s="16">
        <v>441.4</v>
      </c>
      <c r="K30" s="16">
        <v>441.4</v>
      </c>
      <c r="L30" s="16"/>
      <c r="M30" s="16"/>
      <c r="N30" s="16">
        <v>0</v>
      </c>
      <c r="O30" s="16">
        <v>0</v>
      </c>
      <c r="P30" s="16">
        <v>0</v>
      </c>
      <c r="Q30" s="16">
        <v>14</v>
      </c>
      <c r="R30" s="16">
        <v>50</v>
      </c>
      <c r="S30" s="16"/>
    </row>
    <row r="31" spans="1:19" ht="33">
      <c r="A31" s="16">
        <v>27</v>
      </c>
      <c r="B31" s="16" t="s">
        <v>22</v>
      </c>
      <c r="C31" s="16" t="s">
        <v>102</v>
      </c>
      <c r="D31" s="16" t="s">
        <v>97</v>
      </c>
      <c r="E31" s="18" t="s">
        <v>25</v>
      </c>
      <c r="F31" s="16" t="s">
        <v>98</v>
      </c>
      <c r="G31" s="16">
        <v>2017</v>
      </c>
      <c r="H31" s="16" t="s">
        <v>40</v>
      </c>
      <c r="I31" s="16" t="s">
        <v>103</v>
      </c>
      <c r="J31" s="16">
        <v>749.55</v>
      </c>
      <c r="K31" s="16">
        <v>0</v>
      </c>
      <c r="L31" s="16"/>
      <c r="M31" s="16">
        <v>749.55</v>
      </c>
      <c r="N31" s="16">
        <v>0</v>
      </c>
      <c r="O31" s="16">
        <v>0</v>
      </c>
      <c r="P31" s="16">
        <v>0</v>
      </c>
      <c r="Q31" s="16">
        <v>12</v>
      </c>
      <c r="R31" s="16">
        <v>40</v>
      </c>
      <c r="S31" s="16"/>
    </row>
    <row r="32" spans="1:19" ht="49.5">
      <c r="A32" s="16">
        <v>28</v>
      </c>
      <c r="B32" s="16" t="s">
        <v>22</v>
      </c>
      <c r="C32" s="16" t="s">
        <v>104</v>
      </c>
      <c r="D32" s="16" t="s">
        <v>24</v>
      </c>
      <c r="E32" s="18" t="s">
        <v>25</v>
      </c>
      <c r="F32" s="16" t="s">
        <v>98</v>
      </c>
      <c r="G32" s="16">
        <v>2017</v>
      </c>
      <c r="H32" s="16" t="s">
        <v>27</v>
      </c>
      <c r="I32" s="16" t="s">
        <v>105</v>
      </c>
      <c r="J32" s="16">
        <v>50</v>
      </c>
      <c r="K32" s="16">
        <v>50</v>
      </c>
      <c r="L32" s="16"/>
      <c r="M32" s="16"/>
      <c r="N32" s="16">
        <v>0</v>
      </c>
      <c r="O32" s="16">
        <v>0</v>
      </c>
      <c r="P32" s="16">
        <v>0</v>
      </c>
      <c r="Q32" s="16">
        <v>10</v>
      </c>
      <c r="R32" s="16">
        <v>10</v>
      </c>
      <c r="S32" s="16"/>
    </row>
    <row r="33" spans="1:19" ht="49.5">
      <c r="A33" s="16">
        <v>29</v>
      </c>
      <c r="B33" s="16" t="s">
        <v>22</v>
      </c>
      <c r="C33" s="16" t="s">
        <v>106</v>
      </c>
      <c r="D33" s="16" t="s">
        <v>24</v>
      </c>
      <c r="E33" s="18" t="s">
        <v>25</v>
      </c>
      <c r="F33" s="16" t="s">
        <v>98</v>
      </c>
      <c r="G33" s="16">
        <v>2017</v>
      </c>
      <c r="H33" s="16" t="s">
        <v>27</v>
      </c>
      <c r="I33" s="16" t="s">
        <v>107</v>
      </c>
      <c r="J33" s="16">
        <v>50</v>
      </c>
      <c r="K33" s="16">
        <v>50</v>
      </c>
      <c r="L33" s="16"/>
      <c r="M33" s="16"/>
      <c r="N33" s="16">
        <v>0</v>
      </c>
      <c r="O33" s="16">
        <v>0</v>
      </c>
      <c r="P33" s="16">
        <v>0</v>
      </c>
      <c r="Q33" s="16">
        <v>10</v>
      </c>
      <c r="R33" s="16">
        <v>10</v>
      </c>
      <c r="S33" s="16"/>
    </row>
    <row r="34" spans="1:19" ht="82.5">
      <c r="A34" s="16">
        <v>30</v>
      </c>
      <c r="B34" s="16" t="s">
        <v>22</v>
      </c>
      <c r="C34" s="16" t="s">
        <v>108</v>
      </c>
      <c r="D34" s="16" t="s">
        <v>73</v>
      </c>
      <c r="E34" s="18" t="s">
        <v>25</v>
      </c>
      <c r="F34" s="16" t="s">
        <v>109</v>
      </c>
      <c r="G34" s="16">
        <v>2017</v>
      </c>
      <c r="H34" s="16" t="s">
        <v>110</v>
      </c>
      <c r="I34" s="16" t="s">
        <v>111</v>
      </c>
      <c r="J34" s="16">
        <v>25000</v>
      </c>
      <c r="K34" s="16">
        <v>0</v>
      </c>
      <c r="L34" s="16"/>
      <c r="M34" s="16"/>
      <c r="N34" s="16">
        <v>0</v>
      </c>
      <c r="O34" s="16">
        <v>25000</v>
      </c>
      <c r="P34" s="16">
        <v>0</v>
      </c>
      <c r="Q34" s="16">
        <v>135</v>
      </c>
      <c r="R34" s="16">
        <v>478</v>
      </c>
      <c r="S34" s="16"/>
    </row>
    <row r="35" spans="1:19" ht="33">
      <c r="A35" s="16">
        <v>31</v>
      </c>
      <c r="B35" s="16" t="s">
        <v>22</v>
      </c>
      <c r="C35" s="16" t="s">
        <v>112</v>
      </c>
      <c r="D35" s="16" t="s">
        <v>113</v>
      </c>
      <c r="E35" s="18" t="s">
        <v>25</v>
      </c>
      <c r="F35" s="16" t="s">
        <v>26</v>
      </c>
      <c r="G35" s="18">
        <v>2018</v>
      </c>
      <c r="H35" s="18" t="s">
        <v>70</v>
      </c>
      <c r="I35" s="18" t="s">
        <v>114</v>
      </c>
      <c r="J35" s="18">
        <v>16969</v>
      </c>
      <c r="K35" s="18">
        <v>3375</v>
      </c>
      <c r="L35" s="18">
        <v>5165.6099999999997</v>
      </c>
      <c r="M35" s="18"/>
      <c r="N35" s="16">
        <v>0</v>
      </c>
      <c r="O35" s="18">
        <v>8428.3857000000007</v>
      </c>
      <c r="P35" s="18">
        <v>0</v>
      </c>
      <c r="Q35" s="16">
        <v>224</v>
      </c>
      <c r="R35" s="16">
        <v>800</v>
      </c>
      <c r="S35" s="16"/>
    </row>
    <row r="36" spans="1:19" ht="33">
      <c r="A36" s="16">
        <v>32</v>
      </c>
      <c r="B36" s="16" t="s">
        <v>22</v>
      </c>
      <c r="C36" s="16" t="s">
        <v>115</v>
      </c>
      <c r="D36" s="16" t="s">
        <v>24</v>
      </c>
      <c r="E36" s="16" t="s">
        <v>25</v>
      </c>
      <c r="F36" s="16" t="s">
        <v>26</v>
      </c>
      <c r="G36" s="16">
        <v>2018</v>
      </c>
      <c r="H36" s="16" t="s">
        <v>34</v>
      </c>
      <c r="I36" s="16" t="s">
        <v>116</v>
      </c>
      <c r="J36" s="16">
        <v>20</v>
      </c>
      <c r="K36" s="16">
        <v>0</v>
      </c>
      <c r="L36" s="16"/>
      <c r="M36" s="16">
        <v>20</v>
      </c>
      <c r="N36" s="16">
        <v>0</v>
      </c>
      <c r="O36" s="16">
        <v>0</v>
      </c>
      <c r="P36" s="16">
        <v>0</v>
      </c>
      <c r="Q36" s="16">
        <v>1</v>
      </c>
      <c r="R36" s="16">
        <v>3</v>
      </c>
      <c r="S36" s="16"/>
    </row>
    <row r="37" spans="1:19" ht="33">
      <c r="A37" s="16">
        <v>33</v>
      </c>
      <c r="B37" s="16" t="s">
        <v>22</v>
      </c>
      <c r="C37" s="16" t="s">
        <v>117</v>
      </c>
      <c r="D37" s="16" t="s">
        <v>32</v>
      </c>
      <c r="E37" s="16" t="s">
        <v>25</v>
      </c>
      <c r="F37" s="16" t="s">
        <v>26</v>
      </c>
      <c r="G37" s="16">
        <v>2018</v>
      </c>
      <c r="H37" s="16" t="s">
        <v>118</v>
      </c>
      <c r="I37" s="16" t="s">
        <v>119</v>
      </c>
      <c r="J37" s="16">
        <v>500</v>
      </c>
      <c r="K37" s="16">
        <v>0</v>
      </c>
      <c r="L37" s="16">
        <v>500</v>
      </c>
      <c r="M37" s="16"/>
      <c r="N37" s="16">
        <v>0</v>
      </c>
      <c r="O37" s="16">
        <v>0</v>
      </c>
      <c r="P37" s="16">
        <v>0</v>
      </c>
      <c r="Q37" s="16">
        <v>20</v>
      </c>
      <c r="R37" s="16">
        <v>62</v>
      </c>
      <c r="S37" s="16"/>
    </row>
    <row r="38" spans="1:19" ht="49.5">
      <c r="A38" s="16">
        <v>34</v>
      </c>
      <c r="B38" s="16" t="s">
        <v>22</v>
      </c>
      <c r="C38" s="16" t="s">
        <v>120</v>
      </c>
      <c r="D38" s="16" t="s">
        <v>24</v>
      </c>
      <c r="E38" s="16" t="s">
        <v>25</v>
      </c>
      <c r="F38" s="16" t="s">
        <v>26</v>
      </c>
      <c r="G38" s="16">
        <v>2018</v>
      </c>
      <c r="H38" s="16" t="s">
        <v>34</v>
      </c>
      <c r="I38" s="16" t="s">
        <v>121</v>
      </c>
      <c r="J38" s="16">
        <v>30</v>
      </c>
      <c r="K38" s="16">
        <v>0</v>
      </c>
      <c r="L38" s="16"/>
      <c r="M38" s="16">
        <v>30</v>
      </c>
      <c r="N38" s="16">
        <v>0</v>
      </c>
      <c r="O38" s="16">
        <v>0</v>
      </c>
      <c r="P38" s="16">
        <v>0</v>
      </c>
      <c r="Q38" s="16">
        <v>1</v>
      </c>
      <c r="R38" s="16">
        <v>4</v>
      </c>
      <c r="S38" s="16"/>
    </row>
    <row r="39" spans="1:19" ht="33">
      <c r="A39" s="16">
        <v>35</v>
      </c>
      <c r="B39" s="16" t="s">
        <v>22</v>
      </c>
      <c r="C39" s="16" t="s">
        <v>122</v>
      </c>
      <c r="D39" s="16" t="s">
        <v>73</v>
      </c>
      <c r="E39" s="16" t="s">
        <v>25</v>
      </c>
      <c r="F39" s="16" t="s">
        <v>33</v>
      </c>
      <c r="G39" s="16">
        <v>2018</v>
      </c>
      <c r="H39" s="16" t="s">
        <v>123</v>
      </c>
      <c r="I39" s="18" t="s">
        <v>124</v>
      </c>
      <c r="J39" s="16">
        <v>1800</v>
      </c>
      <c r="K39" s="16">
        <v>0</v>
      </c>
      <c r="L39" s="16"/>
      <c r="M39" s="16"/>
      <c r="N39" s="16">
        <v>0</v>
      </c>
      <c r="O39" s="16">
        <v>1800</v>
      </c>
      <c r="P39" s="16">
        <v>0</v>
      </c>
      <c r="Q39" s="16">
        <v>43</v>
      </c>
      <c r="R39" s="16">
        <v>150</v>
      </c>
      <c r="S39" s="16"/>
    </row>
    <row r="40" spans="1:19" ht="33">
      <c r="A40" s="16">
        <v>36</v>
      </c>
      <c r="B40" s="16" t="s">
        <v>22</v>
      </c>
      <c r="C40" s="16" t="s">
        <v>1323</v>
      </c>
      <c r="D40" s="16" t="s">
        <v>123</v>
      </c>
      <c r="E40" s="18" t="s">
        <v>25</v>
      </c>
      <c r="F40" s="16" t="s">
        <v>33</v>
      </c>
      <c r="G40" s="18">
        <v>2018</v>
      </c>
      <c r="H40" s="16" t="s">
        <v>123</v>
      </c>
      <c r="I40" s="18" t="s">
        <v>125</v>
      </c>
      <c r="J40" s="16">
        <v>5138.03</v>
      </c>
      <c r="K40" s="16">
        <v>685.03</v>
      </c>
      <c r="L40" s="16"/>
      <c r="M40" s="16"/>
      <c r="N40" s="16">
        <v>0</v>
      </c>
      <c r="O40" s="16">
        <v>4453</v>
      </c>
      <c r="P40" s="16">
        <v>0</v>
      </c>
      <c r="Q40" s="16">
        <v>56</v>
      </c>
      <c r="R40" s="16">
        <v>200</v>
      </c>
      <c r="S40" s="16"/>
    </row>
    <row r="41" spans="1:19" ht="33">
      <c r="A41" s="16">
        <v>37</v>
      </c>
      <c r="B41" s="16" t="s">
        <v>22</v>
      </c>
      <c r="C41" s="16" t="s">
        <v>126</v>
      </c>
      <c r="D41" s="16" t="s">
        <v>123</v>
      </c>
      <c r="E41" s="16" t="s">
        <v>25</v>
      </c>
      <c r="F41" s="16" t="s">
        <v>33</v>
      </c>
      <c r="G41" s="16">
        <v>2018</v>
      </c>
      <c r="H41" s="16" t="s">
        <v>123</v>
      </c>
      <c r="I41" s="18" t="s">
        <v>127</v>
      </c>
      <c r="J41" s="16">
        <v>6672.62</v>
      </c>
      <c r="K41" s="16">
        <v>1672.62</v>
      </c>
      <c r="L41" s="16"/>
      <c r="M41" s="16"/>
      <c r="N41" s="16">
        <v>0</v>
      </c>
      <c r="O41" s="16">
        <v>5000</v>
      </c>
      <c r="P41" s="16">
        <v>0</v>
      </c>
      <c r="Q41" s="16">
        <v>56</v>
      </c>
      <c r="R41" s="16">
        <v>200</v>
      </c>
      <c r="S41" s="16"/>
    </row>
    <row r="42" spans="1:19" ht="33">
      <c r="A42" s="16">
        <v>38</v>
      </c>
      <c r="B42" s="16" t="s">
        <v>22</v>
      </c>
      <c r="C42" s="16" t="s">
        <v>128</v>
      </c>
      <c r="D42" s="16" t="s">
        <v>73</v>
      </c>
      <c r="E42" s="16" t="s">
        <v>129</v>
      </c>
      <c r="F42" s="16" t="s">
        <v>33</v>
      </c>
      <c r="G42" s="16">
        <v>2018</v>
      </c>
      <c r="H42" s="16" t="s">
        <v>63</v>
      </c>
      <c r="I42" s="16" t="s">
        <v>130</v>
      </c>
      <c r="J42" s="16">
        <v>600</v>
      </c>
      <c r="K42" s="16">
        <v>600</v>
      </c>
      <c r="L42" s="16"/>
      <c r="M42" s="16"/>
      <c r="N42" s="16">
        <v>0</v>
      </c>
      <c r="O42" s="16">
        <v>0</v>
      </c>
      <c r="P42" s="16">
        <v>0</v>
      </c>
      <c r="Q42" s="16">
        <v>22</v>
      </c>
      <c r="R42" s="16">
        <v>75</v>
      </c>
      <c r="S42" s="16"/>
    </row>
    <row r="43" spans="1:19" ht="33">
      <c r="A43" s="16">
        <v>39</v>
      </c>
      <c r="B43" s="16" t="s">
        <v>22</v>
      </c>
      <c r="C43" s="16" t="s">
        <v>131</v>
      </c>
      <c r="D43" s="16" t="s">
        <v>32</v>
      </c>
      <c r="E43" s="18" t="s">
        <v>25</v>
      </c>
      <c r="F43" s="16" t="s">
        <v>33</v>
      </c>
      <c r="G43" s="18">
        <v>2018</v>
      </c>
      <c r="H43" s="16" t="s">
        <v>132</v>
      </c>
      <c r="I43" s="18" t="s">
        <v>133</v>
      </c>
      <c r="J43" s="16">
        <v>200</v>
      </c>
      <c r="K43" s="16">
        <v>200</v>
      </c>
      <c r="L43" s="16"/>
      <c r="M43" s="16"/>
      <c r="N43" s="16">
        <v>0</v>
      </c>
      <c r="O43" s="16">
        <v>0</v>
      </c>
      <c r="P43" s="16">
        <v>0</v>
      </c>
      <c r="Q43" s="16">
        <v>20</v>
      </c>
      <c r="R43" s="16">
        <v>62</v>
      </c>
      <c r="S43" s="16"/>
    </row>
    <row r="44" spans="1:19" ht="33">
      <c r="A44" s="16">
        <v>40</v>
      </c>
      <c r="B44" s="16" t="s">
        <v>22</v>
      </c>
      <c r="C44" s="16" t="s">
        <v>134</v>
      </c>
      <c r="D44" s="16" t="s">
        <v>135</v>
      </c>
      <c r="E44" s="16" t="s">
        <v>25</v>
      </c>
      <c r="F44" s="16" t="s">
        <v>33</v>
      </c>
      <c r="G44" s="16">
        <v>2018</v>
      </c>
      <c r="H44" s="16" t="s">
        <v>136</v>
      </c>
      <c r="I44" s="16" t="s">
        <v>137</v>
      </c>
      <c r="J44" s="16">
        <v>1800</v>
      </c>
      <c r="K44" s="16">
        <v>600</v>
      </c>
      <c r="L44" s="16"/>
      <c r="M44" s="16"/>
      <c r="N44" s="16">
        <v>0</v>
      </c>
      <c r="O44" s="16">
        <v>0</v>
      </c>
      <c r="P44" s="16">
        <v>1200</v>
      </c>
      <c r="Q44" s="16">
        <v>95</v>
      </c>
      <c r="R44" s="16">
        <v>375</v>
      </c>
      <c r="S44" s="16"/>
    </row>
    <row r="45" spans="1:19" ht="33">
      <c r="A45" s="16">
        <v>41</v>
      </c>
      <c r="B45" s="16" t="s">
        <v>22</v>
      </c>
      <c r="C45" s="16" t="s">
        <v>138</v>
      </c>
      <c r="D45" s="16" t="s">
        <v>24</v>
      </c>
      <c r="E45" s="18" t="s">
        <v>25</v>
      </c>
      <c r="F45" s="16" t="s">
        <v>39</v>
      </c>
      <c r="G45" s="16">
        <v>2018</v>
      </c>
      <c r="H45" s="16" t="s">
        <v>34</v>
      </c>
      <c r="I45" s="16" t="s">
        <v>139</v>
      </c>
      <c r="J45" s="16">
        <v>80</v>
      </c>
      <c r="K45" s="16">
        <v>0</v>
      </c>
      <c r="L45" s="16"/>
      <c r="M45" s="16">
        <v>80</v>
      </c>
      <c r="N45" s="16">
        <v>0</v>
      </c>
      <c r="O45" s="16">
        <v>0</v>
      </c>
      <c r="P45" s="16">
        <v>0</v>
      </c>
      <c r="Q45" s="16">
        <v>3</v>
      </c>
      <c r="R45" s="16">
        <v>10</v>
      </c>
      <c r="S45" s="16"/>
    </row>
    <row r="46" spans="1:19" ht="33">
      <c r="A46" s="16">
        <v>42</v>
      </c>
      <c r="B46" s="16" t="s">
        <v>22</v>
      </c>
      <c r="C46" s="16" t="s">
        <v>140</v>
      </c>
      <c r="D46" s="16" t="s">
        <v>24</v>
      </c>
      <c r="E46" s="18" t="s">
        <v>25</v>
      </c>
      <c r="F46" s="16" t="s">
        <v>39</v>
      </c>
      <c r="G46" s="16">
        <v>2018</v>
      </c>
      <c r="H46" s="16" t="s">
        <v>34</v>
      </c>
      <c r="I46" s="16" t="s">
        <v>141</v>
      </c>
      <c r="J46" s="16">
        <v>80</v>
      </c>
      <c r="K46" s="16">
        <v>0</v>
      </c>
      <c r="L46" s="16"/>
      <c r="M46" s="16">
        <v>80</v>
      </c>
      <c r="N46" s="16">
        <v>0</v>
      </c>
      <c r="O46" s="16">
        <v>0</v>
      </c>
      <c r="P46" s="16">
        <v>0</v>
      </c>
      <c r="Q46" s="16">
        <v>3</v>
      </c>
      <c r="R46" s="16">
        <v>10</v>
      </c>
      <c r="S46" s="16"/>
    </row>
    <row r="47" spans="1:19" ht="33">
      <c r="A47" s="16">
        <v>43</v>
      </c>
      <c r="B47" s="16" t="s">
        <v>22</v>
      </c>
      <c r="C47" s="18" t="s">
        <v>142</v>
      </c>
      <c r="D47" s="16" t="s">
        <v>24</v>
      </c>
      <c r="E47" s="18" t="s">
        <v>25</v>
      </c>
      <c r="F47" s="16" t="s">
        <v>39</v>
      </c>
      <c r="G47" s="16">
        <v>2018</v>
      </c>
      <c r="H47" s="16" t="s">
        <v>40</v>
      </c>
      <c r="I47" s="18" t="s">
        <v>143</v>
      </c>
      <c r="J47" s="16">
        <v>350</v>
      </c>
      <c r="K47" s="16">
        <v>0</v>
      </c>
      <c r="L47" s="16">
        <v>350</v>
      </c>
      <c r="M47" s="16"/>
      <c r="N47" s="16">
        <v>0</v>
      </c>
      <c r="O47" s="16">
        <v>0</v>
      </c>
      <c r="P47" s="16">
        <v>0</v>
      </c>
      <c r="Q47" s="16">
        <v>56</v>
      </c>
      <c r="R47" s="16">
        <v>200</v>
      </c>
      <c r="S47" s="16"/>
    </row>
    <row r="48" spans="1:19" ht="33">
      <c r="A48" s="16">
        <v>44</v>
      </c>
      <c r="B48" s="16" t="s">
        <v>22</v>
      </c>
      <c r="C48" s="18" t="s">
        <v>144</v>
      </c>
      <c r="D48" s="16" t="s">
        <v>73</v>
      </c>
      <c r="E48" s="18" t="s">
        <v>25</v>
      </c>
      <c r="F48" s="16" t="s">
        <v>39</v>
      </c>
      <c r="G48" s="16">
        <v>2018</v>
      </c>
      <c r="H48" s="16" t="s">
        <v>46</v>
      </c>
      <c r="I48" s="18" t="s">
        <v>145</v>
      </c>
      <c r="J48" s="16">
        <v>5000</v>
      </c>
      <c r="K48" s="16">
        <v>0</v>
      </c>
      <c r="L48" s="16"/>
      <c r="M48" s="16"/>
      <c r="N48" s="16">
        <v>0</v>
      </c>
      <c r="O48" s="16">
        <v>5000</v>
      </c>
      <c r="P48" s="16">
        <v>0</v>
      </c>
      <c r="Q48" s="16">
        <v>70</v>
      </c>
      <c r="R48" s="16">
        <v>250</v>
      </c>
      <c r="S48" s="16"/>
    </row>
    <row r="49" spans="1:19" ht="33">
      <c r="A49" s="16">
        <v>45</v>
      </c>
      <c r="B49" s="16" t="s">
        <v>22</v>
      </c>
      <c r="C49" s="18" t="s">
        <v>146</v>
      </c>
      <c r="D49" s="16" t="s">
        <v>73</v>
      </c>
      <c r="E49" s="18" t="s">
        <v>25</v>
      </c>
      <c r="F49" s="16" t="s">
        <v>39</v>
      </c>
      <c r="G49" s="16">
        <v>2018</v>
      </c>
      <c r="H49" s="16" t="s">
        <v>46</v>
      </c>
      <c r="I49" s="18" t="s">
        <v>147</v>
      </c>
      <c r="J49" s="16">
        <v>1000</v>
      </c>
      <c r="K49" s="16">
        <v>0</v>
      </c>
      <c r="L49" s="16"/>
      <c r="M49" s="16"/>
      <c r="N49" s="16">
        <v>0</v>
      </c>
      <c r="O49" s="16">
        <v>1000</v>
      </c>
      <c r="P49" s="16">
        <v>0</v>
      </c>
      <c r="Q49" s="16">
        <v>14</v>
      </c>
      <c r="R49" s="16">
        <v>50</v>
      </c>
      <c r="S49" s="16"/>
    </row>
    <row r="50" spans="1:19" ht="33">
      <c r="A50" s="16">
        <v>46</v>
      </c>
      <c r="B50" s="16" t="s">
        <v>22</v>
      </c>
      <c r="C50" s="16" t="s">
        <v>148</v>
      </c>
      <c r="D50" s="16" t="s">
        <v>97</v>
      </c>
      <c r="E50" s="18" t="s">
        <v>25</v>
      </c>
      <c r="F50" s="16" t="s">
        <v>98</v>
      </c>
      <c r="G50" s="16">
        <v>2018</v>
      </c>
      <c r="H50" s="16" t="s">
        <v>149</v>
      </c>
      <c r="I50" s="16" t="s">
        <v>150</v>
      </c>
      <c r="J50" s="16">
        <v>500</v>
      </c>
      <c r="K50" s="16">
        <v>0</v>
      </c>
      <c r="L50" s="16">
        <v>500</v>
      </c>
      <c r="M50" s="16"/>
      <c r="N50" s="16">
        <v>0</v>
      </c>
      <c r="O50" s="16">
        <v>0</v>
      </c>
      <c r="P50" s="16">
        <v>0</v>
      </c>
      <c r="Q50" s="16">
        <v>15</v>
      </c>
      <c r="R50" s="16">
        <v>62</v>
      </c>
      <c r="S50" s="16"/>
    </row>
    <row r="51" spans="1:19" ht="33">
      <c r="A51" s="16">
        <v>47</v>
      </c>
      <c r="B51" s="16" t="s">
        <v>22</v>
      </c>
      <c r="C51" s="16" t="s">
        <v>151</v>
      </c>
      <c r="D51" s="16" t="s">
        <v>152</v>
      </c>
      <c r="E51" s="18" t="s">
        <v>25</v>
      </c>
      <c r="F51" s="16" t="s">
        <v>98</v>
      </c>
      <c r="G51" s="16">
        <v>2018</v>
      </c>
      <c r="H51" s="18" t="s">
        <v>153</v>
      </c>
      <c r="I51" s="16" t="s">
        <v>154</v>
      </c>
      <c r="J51" s="16">
        <v>1500</v>
      </c>
      <c r="K51" s="16">
        <v>1500</v>
      </c>
      <c r="L51" s="16"/>
      <c r="M51" s="16"/>
      <c r="N51" s="16">
        <v>0</v>
      </c>
      <c r="O51" s="16">
        <v>0</v>
      </c>
      <c r="P51" s="16">
        <v>0</v>
      </c>
      <c r="Q51" s="16">
        <v>47</v>
      </c>
      <c r="R51" s="16">
        <v>187</v>
      </c>
      <c r="S51" s="16"/>
    </row>
    <row r="52" spans="1:19" ht="33">
      <c r="A52" s="16">
        <v>48</v>
      </c>
      <c r="B52" s="16" t="s">
        <v>22</v>
      </c>
      <c r="C52" s="16" t="s">
        <v>155</v>
      </c>
      <c r="D52" s="16" t="s">
        <v>156</v>
      </c>
      <c r="E52" s="18" t="s">
        <v>25</v>
      </c>
      <c r="F52" s="16" t="s">
        <v>98</v>
      </c>
      <c r="G52" s="16">
        <v>2018</v>
      </c>
      <c r="H52" s="16" t="s">
        <v>157</v>
      </c>
      <c r="I52" s="16" t="s">
        <v>158</v>
      </c>
      <c r="J52" s="18">
        <v>1000</v>
      </c>
      <c r="K52" s="16">
        <v>0</v>
      </c>
      <c r="L52" s="16">
        <v>1000</v>
      </c>
      <c r="M52" s="16"/>
      <c r="N52" s="16">
        <v>0</v>
      </c>
      <c r="O52" s="16">
        <v>0</v>
      </c>
      <c r="P52" s="16">
        <v>0</v>
      </c>
      <c r="Q52" s="16">
        <v>35</v>
      </c>
      <c r="R52" s="16">
        <v>125</v>
      </c>
      <c r="S52" s="16"/>
    </row>
    <row r="53" spans="1:19" ht="49.5">
      <c r="A53" s="16">
        <v>49</v>
      </c>
      <c r="B53" s="16" t="s">
        <v>22</v>
      </c>
      <c r="C53" s="18" t="s">
        <v>159</v>
      </c>
      <c r="D53" s="16" t="s">
        <v>73</v>
      </c>
      <c r="E53" s="18" t="s">
        <v>25</v>
      </c>
      <c r="F53" s="16" t="s">
        <v>98</v>
      </c>
      <c r="G53" s="16">
        <v>2018</v>
      </c>
      <c r="H53" s="16" t="s">
        <v>76</v>
      </c>
      <c r="I53" s="18" t="s">
        <v>160</v>
      </c>
      <c r="J53" s="16">
        <v>3000</v>
      </c>
      <c r="K53" s="16">
        <v>0</v>
      </c>
      <c r="L53" s="16"/>
      <c r="M53" s="16"/>
      <c r="N53" s="16">
        <v>0</v>
      </c>
      <c r="O53" s="16">
        <v>3000</v>
      </c>
      <c r="P53" s="16">
        <v>0</v>
      </c>
      <c r="Q53" s="16">
        <v>42</v>
      </c>
      <c r="R53" s="16">
        <v>150</v>
      </c>
      <c r="S53" s="16"/>
    </row>
    <row r="54" spans="1:19" ht="33">
      <c r="A54" s="16">
        <v>50</v>
      </c>
      <c r="B54" s="16" t="s">
        <v>22</v>
      </c>
      <c r="C54" s="16" t="s">
        <v>161</v>
      </c>
      <c r="D54" s="16" t="s">
        <v>24</v>
      </c>
      <c r="E54" s="16" t="s">
        <v>25</v>
      </c>
      <c r="F54" s="16" t="s">
        <v>26</v>
      </c>
      <c r="G54" s="16">
        <v>2019</v>
      </c>
      <c r="H54" s="16" t="s">
        <v>162</v>
      </c>
      <c r="I54" s="16" t="s">
        <v>163</v>
      </c>
      <c r="J54" s="16">
        <v>2000</v>
      </c>
      <c r="K54" s="16">
        <v>1000</v>
      </c>
      <c r="L54" s="16">
        <v>1000</v>
      </c>
      <c r="M54" s="16"/>
      <c r="N54" s="16">
        <v>0</v>
      </c>
      <c r="O54" s="16">
        <v>0</v>
      </c>
      <c r="P54" s="16">
        <v>0</v>
      </c>
      <c r="Q54" s="16">
        <v>224</v>
      </c>
      <c r="R54" s="16">
        <v>816</v>
      </c>
      <c r="S54" s="16"/>
    </row>
    <row r="55" spans="1:19" ht="33">
      <c r="A55" s="16">
        <v>51</v>
      </c>
      <c r="B55" s="16" t="s">
        <v>22</v>
      </c>
      <c r="C55" s="16" t="s">
        <v>164</v>
      </c>
      <c r="D55" s="16" t="s">
        <v>165</v>
      </c>
      <c r="E55" s="16" t="s">
        <v>25</v>
      </c>
      <c r="F55" s="16" t="s">
        <v>33</v>
      </c>
      <c r="G55" s="16">
        <v>2019</v>
      </c>
      <c r="H55" s="16" t="s">
        <v>166</v>
      </c>
      <c r="I55" s="16" t="s">
        <v>167</v>
      </c>
      <c r="J55" s="16">
        <v>1200</v>
      </c>
      <c r="K55" s="16">
        <v>1200</v>
      </c>
      <c r="L55" s="16"/>
      <c r="M55" s="16"/>
      <c r="N55" s="16">
        <v>0</v>
      </c>
      <c r="O55" s="16">
        <v>0</v>
      </c>
      <c r="P55" s="16">
        <v>0</v>
      </c>
      <c r="Q55" s="16">
        <v>43</v>
      </c>
      <c r="R55" s="16">
        <v>150</v>
      </c>
      <c r="S55" s="16"/>
    </row>
    <row r="56" spans="1:19" ht="49.5">
      <c r="A56" s="16">
        <v>52</v>
      </c>
      <c r="B56" s="16" t="s">
        <v>22</v>
      </c>
      <c r="C56" s="16" t="s">
        <v>168</v>
      </c>
      <c r="D56" s="16" t="s">
        <v>24</v>
      </c>
      <c r="E56" s="18" t="s">
        <v>25</v>
      </c>
      <c r="F56" s="16" t="s">
        <v>39</v>
      </c>
      <c r="G56" s="18">
        <v>2019</v>
      </c>
      <c r="H56" s="16" t="s">
        <v>43</v>
      </c>
      <c r="I56" s="16" t="s">
        <v>169</v>
      </c>
      <c r="J56" s="16">
        <v>350</v>
      </c>
      <c r="K56" s="16">
        <v>0</v>
      </c>
      <c r="L56" s="16"/>
      <c r="M56" s="16">
        <v>350</v>
      </c>
      <c r="N56" s="16">
        <v>0</v>
      </c>
      <c r="O56" s="16">
        <v>0</v>
      </c>
      <c r="P56" s="16">
        <v>0</v>
      </c>
      <c r="Q56" s="16">
        <v>12</v>
      </c>
      <c r="R56" s="16">
        <v>44</v>
      </c>
      <c r="S56" s="16"/>
    </row>
    <row r="57" spans="1:19" ht="33">
      <c r="A57" s="16">
        <v>53</v>
      </c>
      <c r="B57" s="16" t="s">
        <v>22</v>
      </c>
      <c r="C57" s="16" t="s">
        <v>170</v>
      </c>
      <c r="D57" s="16" t="s">
        <v>123</v>
      </c>
      <c r="E57" s="16" t="s">
        <v>25</v>
      </c>
      <c r="F57" s="16" t="s">
        <v>33</v>
      </c>
      <c r="G57" s="16">
        <v>2020</v>
      </c>
      <c r="H57" s="16" t="s">
        <v>123</v>
      </c>
      <c r="I57" s="16" t="s">
        <v>171</v>
      </c>
      <c r="J57" s="16">
        <v>3000</v>
      </c>
      <c r="K57" s="16">
        <v>1000</v>
      </c>
      <c r="L57" s="16"/>
      <c r="M57" s="16"/>
      <c r="N57" s="16">
        <v>0</v>
      </c>
      <c r="O57" s="16">
        <v>2000</v>
      </c>
      <c r="P57" s="16"/>
      <c r="Q57" s="16">
        <v>102</v>
      </c>
      <c r="R57" s="16">
        <v>375</v>
      </c>
      <c r="S57" s="16"/>
    </row>
    <row r="58" spans="1:19" ht="33">
      <c r="A58" s="16">
        <v>54</v>
      </c>
      <c r="B58" s="16" t="s">
        <v>22</v>
      </c>
      <c r="C58" s="16" t="s">
        <v>172</v>
      </c>
      <c r="D58" s="16" t="s">
        <v>123</v>
      </c>
      <c r="E58" s="16" t="s">
        <v>25</v>
      </c>
      <c r="F58" s="16" t="s">
        <v>33</v>
      </c>
      <c r="G58" s="16">
        <v>2020</v>
      </c>
      <c r="H58" s="16" t="s">
        <v>123</v>
      </c>
      <c r="I58" s="16" t="s">
        <v>173</v>
      </c>
      <c r="J58" s="16">
        <v>3000</v>
      </c>
      <c r="K58" s="16">
        <v>0</v>
      </c>
      <c r="L58" s="16">
        <v>1000</v>
      </c>
      <c r="M58" s="16"/>
      <c r="N58" s="16">
        <v>0</v>
      </c>
      <c r="O58" s="16">
        <v>2000</v>
      </c>
      <c r="P58" s="16"/>
      <c r="Q58" s="16">
        <v>98</v>
      </c>
      <c r="R58" s="16">
        <v>375</v>
      </c>
      <c r="S58" s="16"/>
    </row>
    <row r="59" spans="1:19" ht="49.5">
      <c r="A59" s="16">
        <v>55</v>
      </c>
      <c r="B59" s="16" t="s">
        <v>22</v>
      </c>
      <c r="C59" s="16" t="s">
        <v>174</v>
      </c>
      <c r="D59" s="16" t="s">
        <v>24</v>
      </c>
      <c r="E59" s="18" t="s">
        <v>25</v>
      </c>
      <c r="F59" s="16" t="s">
        <v>98</v>
      </c>
      <c r="G59" s="16">
        <v>2019</v>
      </c>
      <c r="H59" s="16" t="s">
        <v>175</v>
      </c>
      <c r="I59" s="16" t="s">
        <v>176</v>
      </c>
      <c r="J59" s="16">
        <v>5000</v>
      </c>
      <c r="K59" s="16">
        <v>0</v>
      </c>
      <c r="L59" s="16"/>
      <c r="M59" s="16"/>
      <c r="N59" s="16">
        <v>0</v>
      </c>
      <c r="O59" s="16">
        <v>5000</v>
      </c>
      <c r="P59" s="16">
        <v>0</v>
      </c>
      <c r="Q59" s="16">
        <v>70</v>
      </c>
      <c r="R59" s="16">
        <v>250</v>
      </c>
      <c r="S59" s="16"/>
    </row>
    <row r="60" spans="1:19" ht="49.5">
      <c r="A60" s="16">
        <v>56</v>
      </c>
      <c r="B60" s="16" t="s">
        <v>22</v>
      </c>
      <c r="C60" s="16" t="s">
        <v>177</v>
      </c>
      <c r="D60" s="16" t="s">
        <v>73</v>
      </c>
      <c r="E60" s="16" t="s">
        <v>25</v>
      </c>
      <c r="F60" s="16" t="s">
        <v>33</v>
      </c>
      <c r="G60" s="16">
        <v>2019</v>
      </c>
      <c r="H60" s="16" t="s">
        <v>178</v>
      </c>
      <c r="I60" s="16" t="s">
        <v>179</v>
      </c>
      <c r="J60" s="16">
        <v>4800</v>
      </c>
      <c r="K60" s="16"/>
      <c r="L60" s="16"/>
      <c r="M60" s="16"/>
      <c r="N60" s="16"/>
      <c r="O60" s="16">
        <v>3000</v>
      </c>
      <c r="P60" s="16">
        <v>1800</v>
      </c>
      <c r="Q60" s="16">
        <v>69</v>
      </c>
      <c r="R60" s="16">
        <v>250</v>
      </c>
      <c r="S60" s="16"/>
    </row>
    <row r="61" spans="1:19" ht="66">
      <c r="A61" s="16">
        <v>1</v>
      </c>
      <c r="B61" s="17" t="s">
        <v>180</v>
      </c>
      <c r="C61" s="17" t="s">
        <v>181</v>
      </c>
      <c r="D61" s="17" t="s">
        <v>182</v>
      </c>
      <c r="E61" s="17" t="s">
        <v>25</v>
      </c>
      <c r="F61" s="16" t="s">
        <v>33</v>
      </c>
      <c r="G61" s="17">
        <v>2016</v>
      </c>
      <c r="H61" s="17" t="s">
        <v>183</v>
      </c>
      <c r="I61" s="17" t="s">
        <v>184</v>
      </c>
      <c r="J61" s="17">
        <v>44.335000000000001</v>
      </c>
      <c r="K61" s="17">
        <v>22.1675</v>
      </c>
      <c r="L61" s="17">
        <v>8.8670000000000009</v>
      </c>
      <c r="M61" s="17">
        <v>13.3005</v>
      </c>
      <c r="N61" s="17"/>
      <c r="O61" s="17"/>
      <c r="P61" s="17"/>
      <c r="Q61" s="17">
        <v>4</v>
      </c>
      <c r="R61" s="17">
        <v>29</v>
      </c>
      <c r="S61" s="16"/>
    </row>
    <row r="62" spans="1:19" ht="99">
      <c r="A62" s="16">
        <v>2</v>
      </c>
      <c r="B62" s="17" t="s">
        <v>180</v>
      </c>
      <c r="C62" s="17" t="s">
        <v>185</v>
      </c>
      <c r="D62" s="17" t="s">
        <v>186</v>
      </c>
      <c r="E62" s="17" t="s">
        <v>25</v>
      </c>
      <c r="F62" s="17" t="s">
        <v>26</v>
      </c>
      <c r="G62" s="17">
        <v>2016</v>
      </c>
      <c r="H62" s="17" t="s">
        <v>187</v>
      </c>
      <c r="I62" s="17" t="s">
        <v>188</v>
      </c>
      <c r="J62" s="17">
        <v>269.02</v>
      </c>
      <c r="K62" s="17"/>
      <c r="L62" s="17"/>
      <c r="M62" s="17">
        <v>19.02</v>
      </c>
      <c r="N62" s="17">
        <v>250</v>
      </c>
      <c r="O62" s="17"/>
      <c r="P62" s="17"/>
      <c r="Q62" s="17">
        <v>2</v>
      </c>
      <c r="R62" s="17">
        <v>9</v>
      </c>
      <c r="S62" s="16"/>
    </row>
    <row r="63" spans="1:19" ht="66">
      <c r="A63" s="16">
        <v>3</v>
      </c>
      <c r="B63" s="17" t="s">
        <v>180</v>
      </c>
      <c r="C63" s="17" t="s">
        <v>189</v>
      </c>
      <c r="D63" s="17" t="s">
        <v>190</v>
      </c>
      <c r="E63" s="17" t="s">
        <v>25</v>
      </c>
      <c r="F63" s="17" t="s">
        <v>26</v>
      </c>
      <c r="G63" s="17">
        <v>2016</v>
      </c>
      <c r="H63" s="17" t="s">
        <v>191</v>
      </c>
      <c r="I63" s="17" t="s">
        <v>192</v>
      </c>
      <c r="J63" s="17">
        <v>261</v>
      </c>
      <c r="K63" s="17">
        <v>130.5</v>
      </c>
      <c r="L63" s="17">
        <v>52.2</v>
      </c>
      <c r="M63" s="17">
        <v>78.3</v>
      </c>
      <c r="N63" s="17"/>
      <c r="O63" s="17"/>
      <c r="P63" s="17"/>
      <c r="Q63" s="17">
        <v>50</v>
      </c>
      <c r="R63" s="17">
        <v>125</v>
      </c>
      <c r="S63" s="16"/>
    </row>
    <row r="64" spans="1:19" ht="82.5">
      <c r="A64" s="16">
        <v>4</v>
      </c>
      <c r="B64" s="17" t="s">
        <v>180</v>
      </c>
      <c r="C64" s="17" t="s">
        <v>193</v>
      </c>
      <c r="D64" s="17" t="s">
        <v>194</v>
      </c>
      <c r="E64" s="17" t="s">
        <v>25</v>
      </c>
      <c r="F64" s="17" t="s">
        <v>26</v>
      </c>
      <c r="G64" s="17">
        <v>2016</v>
      </c>
      <c r="H64" s="17" t="s">
        <v>195</v>
      </c>
      <c r="I64" s="17" t="s">
        <v>196</v>
      </c>
      <c r="J64" s="17">
        <v>490.22</v>
      </c>
      <c r="K64" s="17">
        <v>245.11</v>
      </c>
      <c r="L64" s="17">
        <v>98.043999999999997</v>
      </c>
      <c r="M64" s="17">
        <v>147.066</v>
      </c>
      <c r="N64" s="17"/>
      <c r="O64" s="17"/>
      <c r="P64" s="17"/>
      <c r="Q64" s="17">
        <v>11</v>
      </c>
      <c r="R64" s="17">
        <v>52</v>
      </c>
      <c r="S64" s="16"/>
    </row>
    <row r="65" spans="1:19" ht="66">
      <c r="A65" s="16">
        <v>5</v>
      </c>
      <c r="B65" s="17" t="s">
        <v>180</v>
      </c>
      <c r="C65" s="17" t="s">
        <v>197</v>
      </c>
      <c r="D65" s="17" t="s">
        <v>198</v>
      </c>
      <c r="E65" s="17" t="s">
        <v>25</v>
      </c>
      <c r="F65" s="17" t="s">
        <v>39</v>
      </c>
      <c r="G65" s="17">
        <v>2016</v>
      </c>
      <c r="H65" s="17" t="s">
        <v>199</v>
      </c>
      <c r="I65" s="17" t="s">
        <v>200</v>
      </c>
      <c r="J65" s="17">
        <v>314.81</v>
      </c>
      <c r="K65" s="17">
        <v>157.405</v>
      </c>
      <c r="L65" s="17">
        <v>62.962000000000003</v>
      </c>
      <c r="M65" s="17">
        <v>94.442999999999998</v>
      </c>
      <c r="N65" s="17"/>
      <c r="O65" s="17"/>
      <c r="P65" s="17"/>
      <c r="Q65" s="17">
        <v>16</v>
      </c>
      <c r="R65" s="17">
        <v>43</v>
      </c>
      <c r="S65" s="16"/>
    </row>
    <row r="66" spans="1:19" ht="49.5">
      <c r="A66" s="16">
        <v>6</v>
      </c>
      <c r="B66" s="17" t="s">
        <v>180</v>
      </c>
      <c r="C66" s="17" t="s">
        <v>201</v>
      </c>
      <c r="D66" s="17" t="s">
        <v>202</v>
      </c>
      <c r="E66" s="17" t="s">
        <v>25</v>
      </c>
      <c r="F66" s="17" t="s">
        <v>26</v>
      </c>
      <c r="G66" s="17">
        <v>2016</v>
      </c>
      <c r="H66" s="17" t="s">
        <v>199</v>
      </c>
      <c r="I66" s="17" t="s">
        <v>203</v>
      </c>
      <c r="J66" s="17">
        <v>708.24</v>
      </c>
      <c r="K66" s="17">
        <v>354.12</v>
      </c>
      <c r="L66" s="17">
        <v>141.65</v>
      </c>
      <c r="M66" s="17">
        <v>212.47200000000001</v>
      </c>
      <c r="N66" s="17"/>
      <c r="O66" s="17"/>
      <c r="P66" s="17"/>
      <c r="Q66" s="17">
        <v>25</v>
      </c>
      <c r="R66" s="17">
        <v>89</v>
      </c>
      <c r="S66" s="16"/>
    </row>
    <row r="67" spans="1:19" ht="66">
      <c r="A67" s="16">
        <v>7</v>
      </c>
      <c r="B67" s="17" t="s">
        <v>180</v>
      </c>
      <c r="C67" s="17" t="s">
        <v>204</v>
      </c>
      <c r="D67" s="17" t="s">
        <v>205</v>
      </c>
      <c r="E67" s="17" t="s">
        <v>25</v>
      </c>
      <c r="F67" s="17" t="s">
        <v>39</v>
      </c>
      <c r="G67" s="17">
        <v>2016</v>
      </c>
      <c r="H67" s="17" t="s">
        <v>206</v>
      </c>
      <c r="I67" s="17" t="s">
        <v>207</v>
      </c>
      <c r="J67" s="17">
        <v>171.73</v>
      </c>
      <c r="K67" s="17">
        <v>85.864999999999995</v>
      </c>
      <c r="L67" s="17">
        <v>34.345999999999997</v>
      </c>
      <c r="M67" s="17">
        <v>51.518999999999998</v>
      </c>
      <c r="N67" s="17"/>
      <c r="O67" s="17"/>
      <c r="P67" s="17"/>
      <c r="Q67" s="17">
        <v>16</v>
      </c>
      <c r="R67" s="17">
        <v>41</v>
      </c>
      <c r="S67" s="16"/>
    </row>
    <row r="68" spans="1:19" ht="49.5">
      <c r="A68" s="16">
        <v>8</v>
      </c>
      <c r="B68" s="17" t="s">
        <v>180</v>
      </c>
      <c r="C68" s="17" t="s">
        <v>208</v>
      </c>
      <c r="D68" s="17" t="s">
        <v>209</v>
      </c>
      <c r="E68" s="17" t="s">
        <v>25</v>
      </c>
      <c r="F68" s="17" t="s">
        <v>39</v>
      </c>
      <c r="G68" s="17">
        <v>2016</v>
      </c>
      <c r="H68" s="17" t="s">
        <v>199</v>
      </c>
      <c r="I68" s="17" t="s">
        <v>210</v>
      </c>
      <c r="J68" s="17">
        <v>158.82</v>
      </c>
      <c r="K68" s="17">
        <v>79.41</v>
      </c>
      <c r="L68" s="17">
        <v>31.763999999999999</v>
      </c>
      <c r="M68" s="17">
        <v>47.646000000000001</v>
      </c>
      <c r="N68" s="17"/>
      <c r="O68" s="17"/>
      <c r="P68" s="17"/>
      <c r="Q68" s="17">
        <v>3</v>
      </c>
      <c r="R68" s="17">
        <v>15</v>
      </c>
      <c r="S68" s="16"/>
    </row>
    <row r="69" spans="1:19" ht="99">
      <c r="A69" s="16">
        <v>9</v>
      </c>
      <c r="B69" s="17" t="s">
        <v>180</v>
      </c>
      <c r="C69" s="17" t="s">
        <v>211</v>
      </c>
      <c r="D69" s="17" t="s">
        <v>212</v>
      </c>
      <c r="E69" s="17" t="s">
        <v>25</v>
      </c>
      <c r="F69" s="17" t="s">
        <v>39</v>
      </c>
      <c r="G69" s="17">
        <v>2016</v>
      </c>
      <c r="H69" s="17" t="s">
        <v>199</v>
      </c>
      <c r="I69" s="17" t="s">
        <v>213</v>
      </c>
      <c r="J69" s="17">
        <v>362.58780000000002</v>
      </c>
      <c r="K69" s="17">
        <v>181.29390000000001</v>
      </c>
      <c r="L69" s="17">
        <v>80</v>
      </c>
      <c r="M69" s="17">
        <v>101.29389999999999</v>
      </c>
      <c r="N69" s="17"/>
      <c r="O69" s="17"/>
      <c r="P69" s="17"/>
      <c r="Q69" s="17">
        <v>22</v>
      </c>
      <c r="R69" s="17">
        <v>69</v>
      </c>
      <c r="S69" s="16"/>
    </row>
    <row r="70" spans="1:19" ht="49.5">
      <c r="A70" s="16">
        <v>10</v>
      </c>
      <c r="B70" s="17" t="s">
        <v>180</v>
      </c>
      <c r="C70" s="17" t="s">
        <v>214</v>
      </c>
      <c r="D70" s="17" t="s">
        <v>215</v>
      </c>
      <c r="E70" s="17" t="s">
        <v>25</v>
      </c>
      <c r="F70" s="17" t="s">
        <v>98</v>
      </c>
      <c r="G70" s="17">
        <v>2016</v>
      </c>
      <c r="H70" s="17" t="s">
        <v>216</v>
      </c>
      <c r="I70" s="17" t="s">
        <v>217</v>
      </c>
      <c r="J70" s="17">
        <v>189.8</v>
      </c>
      <c r="K70" s="17">
        <v>94.9</v>
      </c>
      <c r="L70" s="17">
        <v>37.96</v>
      </c>
      <c r="M70" s="17">
        <v>56.94</v>
      </c>
      <c r="N70" s="17"/>
      <c r="O70" s="17"/>
      <c r="P70" s="17"/>
      <c r="Q70" s="16">
        <v>172</v>
      </c>
      <c r="R70" s="16">
        <v>714</v>
      </c>
      <c r="S70" s="16"/>
    </row>
    <row r="71" spans="1:19" ht="66">
      <c r="A71" s="16">
        <v>11</v>
      </c>
      <c r="B71" s="17" t="s">
        <v>180</v>
      </c>
      <c r="C71" s="17" t="s">
        <v>218</v>
      </c>
      <c r="D71" s="17" t="s">
        <v>219</v>
      </c>
      <c r="E71" s="17" t="s">
        <v>25</v>
      </c>
      <c r="F71" s="17" t="s">
        <v>98</v>
      </c>
      <c r="G71" s="17">
        <v>2016</v>
      </c>
      <c r="H71" s="17" t="s">
        <v>220</v>
      </c>
      <c r="I71" s="17" t="s">
        <v>221</v>
      </c>
      <c r="J71" s="17">
        <v>87.8</v>
      </c>
      <c r="K71" s="17">
        <v>43.9</v>
      </c>
      <c r="L71" s="17">
        <v>17.559999999999999</v>
      </c>
      <c r="M71" s="17">
        <v>26.34</v>
      </c>
      <c r="N71" s="17"/>
      <c r="O71" s="17"/>
      <c r="P71" s="17"/>
      <c r="Q71" s="16">
        <v>5</v>
      </c>
      <c r="R71" s="16">
        <v>14</v>
      </c>
      <c r="S71" s="16"/>
    </row>
    <row r="72" spans="1:19" ht="33">
      <c r="A72" s="16">
        <v>12</v>
      </c>
      <c r="B72" s="17" t="s">
        <v>180</v>
      </c>
      <c r="C72" s="17" t="s">
        <v>222</v>
      </c>
      <c r="D72" s="17" t="s">
        <v>223</v>
      </c>
      <c r="E72" s="17" t="s">
        <v>25</v>
      </c>
      <c r="F72" s="17" t="s">
        <v>224</v>
      </c>
      <c r="G72" s="17">
        <v>2016</v>
      </c>
      <c r="H72" s="17" t="s">
        <v>216</v>
      </c>
      <c r="I72" s="17" t="s">
        <v>225</v>
      </c>
      <c r="J72" s="17">
        <v>401.27</v>
      </c>
      <c r="K72" s="17">
        <v>200.63499999999999</v>
      </c>
      <c r="L72" s="17">
        <v>80.254000000000005</v>
      </c>
      <c r="M72" s="17">
        <v>120.381</v>
      </c>
      <c r="N72" s="17"/>
      <c r="O72" s="17"/>
      <c r="P72" s="17"/>
      <c r="Q72" s="17">
        <v>15</v>
      </c>
      <c r="R72" s="17">
        <v>52</v>
      </c>
      <c r="S72" s="16"/>
    </row>
    <row r="73" spans="1:19" ht="49.5">
      <c r="A73" s="16">
        <v>13</v>
      </c>
      <c r="B73" s="16" t="s">
        <v>180</v>
      </c>
      <c r="C73" s="16" t="s">
        <v>226</v>
      </c>
      <c r="D73" s="16" t="s">
        <v>227</v>
      </c>
      <c r="E73" s="18" t="s">
        <v>25</v>
      </c>
      <c r="F73" s="17" t="s">
        <v>39</v>
      </c>
      <c r="G73" s="16">
        <v>2016</v>
      </c>
      <c r="H73" s="16" t="s">
        <v>216</v>
      </c>
      <c r="I73" s="16" t="s">
        <v>228</v>
      </c>
      <c r="J73" s="16">
        <v>164.0025</v>
      </c>
      <c r="K73" s="16">
        <v>82.001000000000005</v>
      </c>
      <c r="L73" s="16">
        <v>32.799999999999997</v>
      </c>
      <c r="M73" s="16">
        <v>49.201500000000003</v>
      </c>
      <c r="N73" s="16"/>
      <c r="O73" s="16"/>
      <c r="P73" s="16"/>
      <c r="Q73" s="16">
        <v>12</v>
      </c>
      <c r="R73" s="16">
        <v>39</v>
      </c>
      <c r="S73" s="16"/>
    </row>
    <row r="74" spans="1:19" ht="66">
      <c r="A74" s="16">
        <v>14</v>
      </c>
      <c r="B74" s="16" t="s">
        <v>180</v>
      </c>
      <c r="C74" s="16" t="s">
        <v>229</v>
      </c>
      <c r="D74" s="16" t="s">
        <v>230</v>
      </c>
      <c r="E74" s="18" t="s">
        <v>25</v>
      </c>
      <c r="F74" s="17" t="s">
        <v>39</v>
      </c>
      <c r="G74" s="16">
        <v>2016</v>
      </c>
      <c r="H74" s="16" t="s">
        <v>216</v>
      </c>
      <c r="I74" s="16" t="s">
        <v>231</v>
      </c>
      <c r="J74" s="16">
        <v>77.56</v>
      </c>
      <c r="K74" s="16">
        <v>38.78</v>
      </c>
      <c r="L74" s="16">
        <v>15.51</v>
      </c>
      <c r="M74" s="16">
        <v>23.27</v>
      </c>
      <c r="N74" s="16"/>
      <c r="O74" s="16"/>
      <c r="P74" s="16"/>
      <c r="Q74" s="16">
        <v>10</v>
      </c>
      <c r="R74" s="16">
        <v>32</v>
      </c>
      <c r="S74" s="16"/>
    </row>
    <row r="75" spans="1:19" ht="66">
      <c r="A75" s="16">
        <v>15</v>
      </c>
      <c r="B75" s="16" t="s">
        <v>180</v>
      </c>
      <c r="C75" s="16" t="s">
        <v>232</v>
      </c>
      <c r="D75" s="16" t="s">
        <v>233</v>
      </c>
      <c r="E75" s="18" t="s">
        <v>25</v>
      </c>
      <c r="F75" s="17" t="s">
        <v>39</v>
      </c>
      <c r="G75" s="16">
        <v>2016</v>
      </c>
      <c r="H75" s="16" t="s">
        <v>234</v>
      </c>
      <c r="I75" s="16" t="s">
        <v>235</v>
      </c>
      <c r="J75" s="16">
        <v>196.11</v>
      </c>
      <c r="K75" s="16">
        <v>98.055000000000007</v>
      </c>
      <c r="L75" s="16">
        <v>39.222000000000001</v>
      </c>
      <c r="M75" s="16">
        <v>58.832999999999998</v>
      </c>
      <c r="N75" s="16"/>
      <c r="O75" s="16"/>
      <c r="P75" s="16"/>
      <c r="Q75" s="16">
        <v>20</v>
      </c>
      <c r="R75" s="16">
        <v>65</v>
      </c>
      <c r="S75" s="16"/>
    </row>
    <row r="76" spans="1:19" ht="66">
      <c r="A76" s="16">
        <v>16</v>
      </c>
      <c r="B76" s="16" t="s">
        <v>180</v>
      </c>
      <c r="C76" s="16" t="s">
        <v>236</v>
      </c>
      <c r="D76" s="16" t="s">
        <v>237</v>
      </c>
      <c r="E76" s="18" t="s">
        <v>25</v>
      </c>
      <c r="F76" s="17" t="s">
        <v>39</v>
      </c>
      <c r="G76" s="16">
        <v>2016</v>
      </c>
      <c r="H76" s="16" t="s">
        <v>238</v>
      </c>
      <c r="I76" s="16" t="s">
        <v>239</v>
      </c>
      <c r="J76" s="16">
        <v>490.18</v>
      </c>
      <c r="K76" s="16">
        <v>245.09</v>
      </c>
      <c r="L76" s="16">
        <v>98.036000000000001</v>
      </c>
      <c r="M76" s="16">
        <v>147.054</v>
      </c>
      <c r="N76" s="16"/>
      <c r="O76" s="16"/>
      <c r="P76" s="16"/>
      <c r="Q76" s="16">
        <v>100</v>
      </c>
      <c r="R76" s="16">
        <v>671</v>
      </c>
      <c r="S76" s="16"/>
    </row>
    <row r="77" spans="1:19" ht="49.5">
      <c r="A77" s="16">
        <v>17</v>
      </c>
      <c r="B77" s="16" t="s">
        <v>180</v>
      </c>
      <c r="C77" s="16" t="s">
        <v>240</v>
      </c>
      <c r="D77" s="16" t="s">
        <v>241</v>
      </c>
      <c r="E77" s="18" t="s">
        <v>25</v>
      </c>
      <c r="F77" s="17" t="s">
        <v>80</v>
      </c>
      <c r="G77" s="16">
        <v>2016</v>
      </c>
      <c r="H77" s="16" t="s">
        <v>242</v>
      </c>
      <c r="I77" s="16" t="s">
        <v>243</v>
      </c>
      <c r="J77" s="16">
        <v>193.67</v>
      </c>
      <c r="K77" s="16">
        <v>96.834999999999994</v>
      </c>
      <c r="L77" s="16">
        <v>38.734000000000002</v>
      </c>
      <c r="M77" s="16">
        <v>58.100999999999999</v>
      </c>
      <c r="N77" s="16"/>
      <c r="O77" s="16"/>
      <c r="P77" s="16"/>
      <c r="Q77" s="16">
        <v>35</v>
      </c>
      <c r="R77" s="16">
        <v>81</v>
      </c>
      <c r="S77" s="16"/>
    </row>
    <row r="78" spans="1:19" ht="49.5">
      <c r="A78" s="16">
        <v>18</v>
      </c>
      <c r="B78" s="17" t="s">
        <v>180</v>
      </c>
      <c r="C78" s="17" t="s">
        <v>244</v>
      </c>
      <c r="D78" s="17" t="s">
        <v>245</v>
      </c>
      <c r="E78" s="17" t="s">
        <v>25</v>
      </c>
      <c r="F78" s="16" t="s">
        <v>33</v>
      </c>
      <c r="G78" s="17">
        <v>2017</v>
      </c>
      <c r="H78" s="17" t="s">
        <v>246</v>
      </c>
      <c r="I78" s="17" t="s">
        <v>247</v>
      </c>
      <c r="J78" s="17">
        <v>150</v>
      </c>
      <c r="K78" s="17">
        <v>100</v>
      </c>
      <c r="L78" s="17">
        <v>25</v>
      </c>
      <c r="M78" s="17">
        <v>25</v>
      </c>
      <c r="N78" s="17"/>
      <c r="O78" s="17"/>
      <c r="P78" s="17"/>
      <c r="Q78" s="17">
        <v>22</v>
      </c>
      <c r="R78" s="17">
        <v>90</v>
      </c>
      <c r="S78" s="16"/>
    </row>
    <row r="79" spans="1:19" ht="49.5">
      <c r="A79" s="16">
        <v>19</v>
      </c>
      <c r="B79" s="17" t="s">
        <v>180</v>
      </c>
      <c r="C79" s="17" t="s">
        <v>248</v>
      </c>
      <c r="D79" s="17" t="s">
        <v>249</v>
      </c>
      <c r="E79" s="17" t="s">
        <v>25</v>
      </c>
      <c r="F79" s="16" t="s">
        <v>33</v>
      </c>
      <c r="G79" s="17">
        <v>2017</v>
      </c>
      <c r="H79" s="17" t="s">
        <v>250</v>
      </c>
      <c r="I79" s="17" t="s">
        <v>251</v>
      </c>
      <c r="J79" s="17">
        <v>130</v>
      </c>
      <c r="K79" s="17">
        <v>90</v>
      </c>
      <c r="L79" s="17">
        <v>20</v>
      </c>
      <c r="M79" s="17">
        <v>20</v>
      </c>
      <c r="N79" s="17"/>
      <c r="O79" s="17"/>
      <c r="P79" s="17"/>
      <c r="Q79" s="17">
        <v>18</v>
      </c>
      <c r="R79" s="17">
        <v>64</v>
      </c>
      <c r="S79" s="16"/>
    </row>
    <row r="80" spans="1:19" ht="49.5">
      <c r="A80" s="16">
        <v>20</v>
      </c>
      <c r="B80" s="17" t="s">
        <v>180</v>
      </c>
      <c r="C80" s="17" t="s">
        <v>252</v>
      </c>
      <c r="D80" s="17" t="s">
        <v>253</v>
      </c>
      <c r="E80" s="17" t="s">
        <v>25</v>
      </c>
      <c r="F80" s="16" t="s">
        <v>33</v>
      </c>
      <c r="G80" s="17">
        <v>2017</v>
      </c>
      <c r="H80" s="17" t="s">
        <v>254</v>
      </c>
      <c r="I80" s="17" t="s">
        <v>255</v>
      </c>
      <c r="J80" s="17">
        <v>88</v>
      </c>
      <c r="K80" s="17">
        <v>44</v>
      </c>
      <c r="L80" s="17">
        <v>22</v>
      </c>
      <c r="M80" s="17">
        <v>22</v>
      </c>
      <c r="N80" s="17"/>
      <c r="O80" s="17"/>
      <c r="P80" s="17"/>
      <c r="Q80" s="17">
        <v>24</v>
      </c>
      <c r="R80" s="17">
        <v>73</v>
      </c>
      <c r="S80" s="16"/>
    </row>
    <row r="81" spans="1:19" ht="49.5">
      <c r="A81" s="16">
        <v>21</v>
      </c>
      <c r="B81" s="17" t="s">
        <v>180</v>
      </c>
      <c r="C81" s="17" t="s">
        <v>256</v>
      </c>
      <c r="D81" s="17" t="s">
        <v>257</v>
      </c>
      <c r="E81" s="17" t="s">
        <v>25</v>
      </c>
      <c r="F81" s="16" t="s">
        <v>33</v>
      </c>
      <c r="G81" s="17">
        <v>2017</v>
      </c>
      <c r="H81" s="17" t="s">
        <v>258</v>
      </c>
      <c r="I81" s="17" t="s">
        <v>259</v>
      </c>
      <c r="J81" s="17">
        <v>260</v>
      </c>
      <c r="K81" s="17">
        <v>110</v>
      </c>
      <c r="L81" s="17">
        <v>64</v>
      </c>
      <c r="M81" s="17">
        <v>86</v>
      </c>
      <c r="N81" s="17"/>
      <c r="O81" s="17"/>
      <c r="P81" s="17"/>
      <c r="Q81" s="17">
        <v>36</v>
      </c>
      <c r="R81" s="17">
        <v>158</v>
      </c>
      <c r="S81" s="16"/>
    </row>
    <row r="82" spans="1:19" ht="99">
      <c r="A82" s="16">
        <v>22</v>
      </c>
      <c r="B82" s="17" t="s">
        <v>180</v>
      </c>
      <c r="C82" s="17" t="s">
        <v>260</v>
      </c>
      <c r="D82" s="17" t="s">
        <v>261</v>
      </c>
      <c r="E82" s="17" t="s">
        <v>25</v>
      </c>
      <c r="F82" s="17" t="s">
        <v>39</v>
      </c>
      <c r="G82" s="17">
        <v>2017</v>
      </c>
      <c r="H82" s="17" t="s">
        <v>262</v>
      </c>
      <c r="I82" s="17" t="s">
        <v>263</v>
      </c>
      <c r="J82" s="17">
        <v>13100</v>
      </c>
      <c r="K82" s="17">
        <v>4401.1400000000003</v>
      </c>
      <c r="L82" s="17">
        <v>1056.0429999999999</v>
      </c>
      <c r="M82" s="17">
        <v>729.33979999999997</v>
      </c>
      <c r="N82" s="17"/>
      <c r="O82" s="17">
        <v>6913.4772000000003</v>
      </c>
      <c r="P82" s="17"/>
      <c r="Q82" s="17">
        <v>50</v>
      </c>
      <c r="R82" s="17">
        <v>500</v>
      </c>
      <c r="S82" s="16"/>
    </row>
    <row r="83" spans="1:19" ht="49.5">
      <c r="A83" s="16">
        <v>23</v>
      </c>
      <c r="B83" s="17" t="s">
        <v>180</v>
      </c>
      <c r="C83" s="17" t="s">
        <v>264</v>
      </c>
      <c r="D83" s="17" t="s">
        <v>249</v>
      </c>
      <c r="E83" s="17" t="s">
        <v>25</v>
      </c>
      <c r="F83" s="17" t="s">
        <v>39</v>
      </c>
      <c r="G83" s="17">
        <v>2017</v>
      </c>
      <c r="H83" s="17" t="s">
        <v>250</v>
      </c>
      <c r="I83" s="17" t="s">
        <v>265</v>
      </c>
      <c r="J83" s="17">
        <v>730</v>
      </c>
      <c r="K83" s="17">
        <v>125</v>
      </c>
      <c r="L83" s="17">
        <v>150</v>
      </c>
      <c r="M83" s="17">
        <v>455</v>
      </c>
      <c r="N83" s="17"/>
      <c r="O83" s="17"/>
      <c r="P83" s="17"/>
      <c r="Q83" s="17">
        <v>18</v>
      </c>
      <c r="R83" s="17">
        <v>66</v>
      </c>
      <c r="S83" s="16"/>
    </row>
    <row r="84" spans="1:19" ht="66">
      <c r="A84" s="16">
        <v>24</v>
      </c>
      <c r="B84" s="17" t="s">
        <v>180</v>
      </c>
      <c r="C84" s="17" t="s">
        <v>266</v>
      </c>
      <c r="D84" s="17" t="s">
        <v>267</v>
      </c>
      <c r="E84" s="17" t="s">
        <v>25</v>
      </c>
      <c r="F84" s="17" t="s">
        <v>98</v>
      </c>
      <c r="G84" s="17">
        <v>2017</v>
      </c>
      <c r="H84" s="17" t="s">
        <v>268</v>
      </c>
      <c r="I84" s="17" t="s">
        <v>269</v>
      </c>
      <c r="J84" s="17">
        <v>1384.54</v>
      </c>
      <c r="K84" s="17">
        <v>1000</v>
      </c>
      <c r="L84" s="17">
        <v>220</v>
      </c>
      <c r="M84" s="17">
        <v>164.54</v>
      </c>
      <c r="N84" s="17"/>
      <c r="O84" s="17"/>
      <c r="P84" s="17"/>
      <c r="Q84" s="16">
        <v>32</v>
      </c>
      <c r="R84" s="16">
        <v>115</v>
      </c>
      <c r="S84" s="16"/>
    </row>
    <row r="85" spans="1:19" ht="38.25" customHeight="1">
      <c r="A85" s="16">
        <v>25</v>
      </c>
      <c r="B85" s="17" t="s">
        <v>180</v>
      </c>
      <c r="C85" s="17" t="s">
        <v>270</v>
      </c>
      <c r="D85" s="17" t="s">
        <v>271</v>
      </c>
      <c r="E85" s="17" t="s">
        <v>25</v>
      </c>
      <c r="F85" s="17" t="s">
        <v>98</v>
      </c>
      <c r="G85" s="17">
        <v>2017</v>
      </c>
      <c r="H85" s="17" t="s">
        <v>254</v>
      </c>
      <c r="I85" s="17" t="s">
        <v>272</v>
      </c>
      <c r="J85" s="17">
        <v>953.08</v>
      </c>
      <c r="K85" s="17">
        <v>476.54</v>
      </c>
      <c r="L85" s="17">
        <v>190</v>
      </c>
      <c r="M85" s="17">
        <v>286.54000000000002</v>
      </c>
      <c r="N85" s="17"/>
      <c r="O85" s="17"/>
      <c r="P85" s="17"/>
      <c r="Q85" s="16">
        <v>24</v>
      </c>
      <c r="R85" s="16">
        <v>71</v>
      </c>
      <c r="S85" s="16"/>
    </row>
    <row r="86" spans="1:19" ht="33">
      <c r="A86" s="16">
        <v>26</v>
      </c>
      <c r="B86" s="17" t="s">
        <v>180</v>
      </c>
      <c r="C86" s="17" t="s">
        <v>273</v>
      </c>
      <c r="D86" s="17" t="s">
        <v>271</v>
      </c>
      <c r="E86" s="17" t="s">
        <v>25</v>
      </c>
      <c r="F86" s="17" t="s">
        <v>98</v>
      </c>
      <c r="G86" s="17">
        <v>2017</v>
      </c>
      <c r="H86" s="17" t="s">
        <v>254</v>
      </c>
      <c r="I86" s="17" t="s">
        <v>274</v>
      </c>
      <c r="J86" s="17">
        <v>498.3</v>
      </c>
      <c r="K86" s="17">
        <v>249.15</v>
      </c>
      <c r="L86" s="17">
        <v>99.66</v>
      </c>
      <c r="M86" s="17">
        <v>149.49</v>
      </c>
      <c r="N86" s="17"/>
      <c r="O86" s="17"/>
      <c r="P86" s="17"/>
      <c r="Q86" s="16">
        <v>15</v>
      </c>
      <c r="R86" s="16">
        <v>74</v>
      </c>
      <c r="S86" s="16"/>
    </row>
    <row r="87" spans="1:19" ht="66">
      <c r="A87" s="16">
        <v>27</v>
      </c>
      <c r="B87" s="17" t="s">
        <v>180</v>
      </c>
      <c r="C87" s="17" t="s">
        <v>275</v>
      </c>
      <c r="D87" s="17" t="s">
        <v>186</v>
      </c>
      <c r="E87" s="17" t="s">
        <v>25</v>
      </c>
      <c r="F87" s="17" t="s">
        <v>98</v>
      </c>
      <c r="G87" s="17">
        <v>2017</v>
      </c>
      <c r="H87" s="17" t="s">
        <v>187</v>
      </c>
      <c r="I87" s="17" t="s">
        <v>276</v>
      </c>
      <c r="J87" s="17">
        <v>195.69</v>
      </c>
      <c r="K87" s="17">
        <v>97.84</v>
      </c>
      <c r="L87" s="17">
        <v>39.14</v>
      </c>
      <c r="M87" s="17">
        <v>58.71</v>
      </c>
      <c r="N87" s="17"/>
      <c r="O87" s="17"/>
      <c r="P87" s="17"/>
      <c r="Q87" s="16">
        <v>7</v>
      </c>
      <c r="R87" s="16">
        <v>35</v>
      </c>
      <c r="S87" s="16"/>
    </row>
    <row r="88" spans="1:19" ht="49.5">
      <c r="A88" s="16">
        <v>28</v>
      </c>
      <c r="B88" s="17" t="s">
        <v>180</v>
      </c>
      <c r="C88" s="17" t="s">
        <v>277</v>
      </c>
      <c r="D88" s="17" t="s">
        <v>278</v>
      </c>
      <c r="E88" s="17" t="s">
        <v>25</v>
      </c>
      <c r="F88" s="17" t="s">
        <v>98</v>
      </c>
      <c r="G88" s="17">
        <v>2017</v>
      </c>
      <c r="H88" s="17" t="s">
        <v>279</v>
      </c>
      <c r="I88" s="17" t="s">
        <v>280</v>
      </c>
      <c r="J88" s="17">
        <v>3873.86</v>
      </c>
      <c r="K88" s="17">
        <v>573.86</v>
      </c>
      <c r="L88" s="17">
        <v>400</v>
      </c>
      <c r="M88" s="17">
        <v>800</v>
      </c>
      <c r="N88" s="17"/>
      <c r="O88" s="17">
        <v>2100</v>
      </c>
      <c r="P88" s="17"/>
      <c r="Q88" s="16">
        <v>80</v>
      </c>
      <c r="R88" s="16">
        <v>180</v>
      </c>
      <c r="S88" s="16"/>
    </row>
    <row r="89" spans="1:19" ht="66">
      <c r="A89" s="16">
        <v>29</v>
      </c>
      <c r="B89" s="17" t="s">
        <v>180</v>
      </c>
      <c r="C89" s="17" t="s">
        <v>281</v>
      </c>
      <c r="D89" s="17" t="s">
        <v>282</v>
      </c>
      <c r="E89" s="17" t="s">
        <v>25</v>
      </c>
      <c r="F89" s="17" t="s">
        <v>98</v>
      </c>
      <c r="G89" s="17">
        <v>2017</v>
      </c>
      <c r="H89" s="17" t="s">
        <v>262</v>
      </c>
      <c r="I89" s="17" t="s">
        <v>283</v>
      </c>
      <c r="J89" s="17">
        <v>6048.77</v>
      </c>
      <c r="K89" s="17">
        <v>1608.5809999999999</v>
      </c>
      <c r="L89" s="17">
        <v>800</v>
      </c>
      <c r="M89" s="17">
        <v>1230.6489999999999</v>
      </c>
      <c r="N89" s="17"/>
      <c r="O89" s="17">
        <v>2409.54</v>
      </c>
      <c r="P89" s="17"/>
      <c r="Q89" s="16">
        <v>12</v>
      </c>
      <c r="R89" s="16">
        <v>63</v>
      </c>
      <c r="S89" s="16"/>
    </row>
    <row r="90" spans="1:19" ht="33">
      <c r="A90" s="16">
        <v>30</v>
      </c>
      <c r="B90" s="17" t="s">
        <v>180</v>
      </c>
      <c r="C90" s="17" t="s">
        <v>284</v>
      </c>
      <c r="D90" s="17" t="s">
        <v>285</v>
      </c>
      <c r="E90" s="17" t="s">
        <v>25</v>
      </c>
      <c r="F90" s="17" t="s">
        <v>98</v>
      </c>
      <c r="G90" s="17">
        <v>2017</v>
      </c>
      <c r="H90" s="17" t="s">
        <v>286</v>
      </c>
      <c r="I90" s="17" t="s">
        <v>287</v>
      </c>
      <c r="J90" s="17">
        <v>468.62</v>
      </c>
      <c r="K90" s="17">
        <v>125</v>
      </c>
      <c r="L90" s="17">
        <v>125</v>
      </c>
      <c r="M90" s="17">
        <v>218.62</v>
      </c>
      <c r="N90" s="17"/>
      <c r="O90" s="17"/>
      <c r="P90" s="17"/>
      <c r="Q90" s="16">
        <v>18</v>
      </c>
      <c r="R90" s="16">
        <v>66</v>
      </c>
      <c r="S90" s="16"/>
    </row>
    <row r="91" spans="1:19" ht="49.5">
      <c r="A91" s="16">
        <v>31</v>
      </c>
      <c r="B91" s="17" t="s">
        <v>180</v>
      </c>
      <c r="C91" s="17" t="s">
        <v>288</v>
      </c>
      <c r="D91" s="17" t="s">
        <v>289</v>
      </c>
      <c r="E91" s="17" t="s">
        <v>25</v>
      </c>
      <c r="F91" s="17" t="s">
        <v>98</v>
      </c>
      <c r="G91" s="17">
        <v>2017</v>
      </c>
      <c r="H91" s="17" t="s">
        <v>290</v>
      </c>
      <c r="I91" s="17" t="s">
        <v>291</v>
      </c>
      <c r="J91" s="17">
        <v>248.6</v>
      </c>
      <c r="K91" s="17">
        <v>62.5</v>
      </c>
      <c r="L91" s="17">
        <v>75</v>
      </c>
      <c r="M91" s="17">
        <v>111.1</v>
      </c>
      <c r="N91" s="17"/>
      <c r="O91" s="17"/>
      <c r="P91" s="17"/>
      <c r="Q91" s="16">
        <v>23</v>
      </c>
      <c r="R91" s="16">
        <v>101</v>
      </c>
      <c r="S91" s="16"/>
    </row>
    <row r="92" spans="1:19" ht="66">
      <c r="A92" s="16">
        <v>32</v>
      </c>
      <c r="B92" s="17" t="s">
        <v>180</v>
      </c>
      <c r="C92" s="17" t="s">
        <v>292</v>
      </c>
      <c r="D92" s="17" t="s">
        <v>293</v>
      </c>
      <c r="E92" s="17" t="s">
        <v>25</v>
      </c>
      <c r="F92" s="17" t="s">
        <v>98</v>
      </c>
      <c r="G92" s="17">
        <v>2017</v>
      </c>
      <c r="H92" s="17" t="s">
        <v>294</v>
      </c>
      <c r="I92" s="17" t="s">
        <v>295</v>
      </c>
      <c r="J92" s="17">
        <v>435.15</v>
      </c>
      <c r="K92" s="17">
        <v>217.58</v>
      </c>
      <c r="L92" s="17">
        <v>87.03</v>
      </c>
      <c r="M92" s="17">
        <v>130.54</v>
      </c>
      <c r="N92" s="17"/>
      <c r="O92" s="17"/>
      <c r="P92" s="17"/>
      <c r="Q92" s="16">
        <v>14</v>
      </c>
      <c r="R92" s="16">
        <v>57</v>
      </c>
      <c r="S92" s="16"/>
    </row>
    <row r="93" spans="1:19" ht="49.5">
      <c r="A93" s="16">
        <v>33</v>
      </c>
      <c r="B93" s="17" t="s">
        <v>180</v>
      </c>
      <c r="C93" s="17" t="s">
        <v>296</v>
      </c>
      <c r="D93" s="17" t="s">
        <v>297</v>
      </c>
      <c r="E93" s="17" t="s">
        <v>25</v>
      </c>
      <c r="F93" s="17" t="s">
        <v>98</v>
      </c>
      <c r="G93" s="17">
        <v>2017</v>
      </c>
      <c r="H93" s="17" t="s">
        <v>298</v>
      </c>
      <c r="I93" s="17" t="s">
        <v>299</v>
      </c>
      <c r="J93" s="17">
        <v>9000</v>
      </c>
      <c r="K93" s="17">
        <v>0</v>
      </c>
      <c r="L93" s="17"/>
      <c r="M93" s="17"/>
      <c r="N93" s="17"/>
      <c r="O93" s="17">
        <v>9000</v>
      </c>
      <c r="P93" s="17"/>
      <c r="Q93" s="16">
        <v>224</v>
      </c>
      <c r="R93" s="16">
        <v>863</v>
      </c>
      <c r="S93" s="16"/>
    </row>
    <row r="94" spans="1:19" ht="33">
      <c r="A94" s="16">
        <v>34</v>
      </c>
      <c r="B94" s="17" t="s">
        <v>180</v>
      </c>
      <c r="C94" s="17" t="s">
        <v>300</v>
      </c>
      <c r="D94" s="17" t="s">
        <v>278</v>
      </c>
      <c r="E94" s="17" t="s">
        <v>25</v>
      </c>
      <c r="F94" s="17" t="s">
        <v>98</v>
      </c>
      <c r="G94" s="17">
        <v>2017</v>
      </c>
      <c r="H94" s="17" t="s">
        <v>301</v>
      </c>
      <c r="I94" s="17" t="s">
        <v>302</v>
      </c>
      <c r="J94" s="17">
        <v>3000</v>
      </c>
      <c r="K94" s="17">
        <v>0</v>
      </c>
      <c r="L94" s="17"/>
      <c r="M94" s="17"/>
      <c r="N94" s="17"/>
      <c r="O94" s="17">
        <v>3000</v>
      </c>
      <c r="P94" s="17"/>
      <c r="Q94" s="16">
        <v>426</v>
      </c>
      <c r="R94" s="16">
        <v>1881</v>
      </c>
      <c r="S94" s="16"/>
    </row>
    <row r="95" spans="1:19" ht="49.5">
      <c r="A95" s="16">
        <v>35</v>
      </c>
      <c r="B95" s="16" t="s">
        <v>180</v>
      </c>
      <c r="C95" s="16" t="s">
        <v>303</v>
      </c>
      <c r="D95" s="16" t="s">
        <v>304</v>
      </c>
      <c r="E95" s="18" t="s">
        <v>25</v>
      </c>
      <c r="F95" s="16" t="s">
        <v>305</v>
      </c>
      <c r="G95" s="16">
        <v>2017</v>
      </c>
      <c r="H95" s="16" t="s">
        <v>216</v>
      </c>
      <c r="I95" s="16" t="s">
        <v>306</v>
      </c>
      <c r="J95" s="16">
        <v>360</v>
      </c>
      <c r="K95" s="16">
        <v>90</v>
      </c>
      <c r="L95" s="16">
        <v>108</v>
      </c>
      <c r="M95" s="16">
        <v>162</v>
      </c>
      <c r="N95" s="16"/>
      <c r="O95" s="16"/>
      <c r="P95" s="16"/>
      <c r="Q95" s="16">
        <v>100</v>
      </c>
      <c r="R95" s="16">
        <v>404</v>
      </c>
      <c r="S95" s="16"/>
    </row>
    <row r="96" spans="1:19" ht="99">
      <c r="A96" s="16">
        <v>36</v>
      </c>
      <c r="B96" s="17" t="s">
        <v>180</v>
      </c>
      <c r="C96" s="17" t="s">
        <v>307</v>
      </c>
      <c r="D96" s="17" t="s">
        <v>307</v>
      </c>
      <c r="E96" s="17" t="s">
        <v>129</v>
      </c>
      <c r="F96" s="17" t="s">
        <v>26</v>
      </c>
      <c r="G96" s="17">
        <v>2018</v>
      </c>
      <c r="H96" s="17" t="s">
        <v>308</v>
      </c>
      <c r="I96" s="17" t="s">
        <v>309</v>
      </c>
      <c r="J96" s="17">
        <v>149.1</v>
      </c>
      <c r="K96" s="17">
        <v>50</v>
      </c>
      <c r="L96" s="17">
        <v>50</v>
      </c>
      <c r="M96" s="17">
        <v>49.1</v>
      </c>
      <c r="N96" s="17"/>
      <c r="O96" s="17"/>
      <c r="P96" s="17"/>
      <c r="Q96" s="17">
        <v>19</v>
      </c>
      <c r="R96" s="17">
        <v>20</v>
      </c>
      <c r="S96" s="16"/>
    </row>
    <row r="97" spans="1:19" ht="49.5">
      <c r="A97" s="16">
        <v>37</v>
      </c>
      <c r="B97" s="17" t="s">
        <v>180</v>
      </c>
      <c r="C97" s="17" t="s">
        <v>310</v>
      </c>
      <c r="D97" s="17" t="s">
        <v>311</v>
      </c>
      <c r="E97" s="17" t="s">
        <v>129</v>
      </c>
      <c r="F97" s="17" t="s">
        <v>98</v>
      </c>
      <c r="G97" s="17">
        <v>2018</v>
      </c>
      <c r="H97" s="17" t="s">
        <v>279</v>
      </c>
      <c r="I97" s="17" t="s">
        <v>312</v>
      </c>
      <c r="J97" s="17">
        <v>239.18</v>
      </c>
      <c r="K97" s="17">
        <v>100</v>
      </c>
      <c r="L97" s="17">
        <v>39.18</v>
      </c>
      <c r="M97" s="17">
        <v>100</v>
      </c>
      <c r="N97" s="17"/>
      <c r="O97" s="17"/>
      <c r="P97" s="17"/>
      <c r="Q97" s="16">
        <v>30</v>
      </c>
      <c r="R97" s="16">
        <v>113</v>
      </c>
      <c r="S97" s="16"/>
    </row>
    <row r="98" spans="1:19" ht="33">
      <c r="A98" s="16">
        <v>38</v>
      </c>
      <c r="B98" s="17" t="s">
        <v>180</v>
      </c>
      <c r="C98" s="17" t="s">
        <v>313</v>
      </c>
      <c r="D98" s="17" t="s">
        <v>314</v>
      </c>
      <c r="E98" s="17" t="s">
        <v>25</v>
      </c>
      <c r="F98" s="17" t="s">
        <v>98</v>
      </c>
      <c r="G98" s="17">
        <v>2018</v>
      </c>
      <c r="H98" s="17" t="s">
        <v>315</v>
      </c>
      <c r="I98" s="17" t="s">
        <v>316</v>
      </c>
      <c r="J98" s="17">
        <v>248.7</v>
      </c>
      <c r="K98" s="17">
        <v>100</v>
      </c>
      <c r="L98" s="17">
        <v>40</v>
      </c>
      <c r="M98" s="17">
        <v>108.7</v>
      </c>
      <c r="N98" s="17"/>
      <c r="O98" s="17"/>
      <c r="P98" s="17"/>
      <c r="Q98" s="16">
        <v>6</v>
      </c>
      <c r="R98" s="16">
        <v>21</v>
      </c>
      <c r="S98" s="16"/>
    </row>
    <row r="99" spans="1:19" ht="33">
      <c r="A99" s="16">
        <v>39</v>
      </c>
      <c r="B99" s="17" t="s">
        <v>180</v>
      </c>
      <c r="C99" s="17" t="s">
        <v>317</v>
      </c>
      <c r="D99" s="17" t="s">
        <v>314</v>
      </c>
      <c r="E99" s="17" t="s">
        <v>25</v>
      </c>
      <c r="F99" s="17" t="s">
        <v>98</v>
      </c>
      <c r="G99" s="17">
        <v>2018</v>
      </c>
      <c r="H99" s="17" t="s">
        <v>318</v>
      </c>
      <c r="I99" s="17" t="s">
        <v>319</v>
      </c>
      <c r="J99" s="17">
        <v>163.29</v>
      </c>
      <c r="K99" s="17">
        <v>50</v>
      </c>
      <c r="L99" s="17">
        <v>50</v>
      </c>
      <c r="M99" s="17">
        <v>63.29</v>
      </c>
      <c r="N99" s="17"/>
      <c r="O99" s="17"/>
      <c r="P99" s="17"/>
      <c r="Q99" s="16">
        <v>5</v>
      </c>
      <c r="R99" s="16">
        <v>23</v>
      </c>
      <c r="S99" s="16"/>
    </row>
    <row r="100" spans="1:19" ht="33">
      <c r="A100" s="16">
        <v>40</v>
      </c>
      <c r="B100" s="17" t="s">
        <v>180</v>
      </c>
      <c r="C100" s="17" t="s">
        <v>320</v>
      </c>
      <c r="D100" s="17" t="s">
        <v>321</v>
      </c>
      <c r="E100" s="17" t="s">
        <v>25</v>
      </c>
      <c r="F100" s="17" t="s">
        <v>98</v>
      </c>
      <c r="G100" s="17">
        <v>2018</v>
      </c>
      <c r="H100" s="17" t="s">
        <v>322</v>
      </c>
      <c r="I100" s="17" t="s">
        <v>323</v>
      </c>
      <c r="J100" s="17">
        <v>139.80000000000001</v>
      </c>
      <c r="K100" s="17">
        <v>70</v>
      </c>
      <c r="L100" s="17">
        <v>30</v>
      </c>
      <c r="M100" s="17">
        <v>39.799999999999997</v>
      </c>
      <c r="N100" s="17"/>
      <c r="O100" s="17"/>
      <c r="P100" s="17"/>
      <c r="Q100" s="16">
        <v>10</v>
      </c>
      <c r="R100" s="16">
        <v>38</v>
      </c>
      <c r="S100" s="16"/>
    </row>
    <row r="101" spans="1:19" ht="33">
      <c r="A101" s="16">
        <v>41</v>
      </c>
      <c r="B101" s="17" t="s">
        <v>180</v>
      </c>
      <c r="C101" s="17" t="s">
        <v>324</v>
      </c>
      <c r="D101" s="17" t="s">
        <v>325</v>
      </c>
      <c r="E101" s="17" t="s">
        <v>25</v>
      </c>
      <c r="F101" s="17" t="s">
        <v>98</v>
      </c>
      <c r="G101" s="17">
        <v>2018</v>
      </c>
      <c r="H101" s="17" t="s">
        <v>326</v>
      </c>
      <c r="I101" s="17" t="s">
        <v>327</v>
      </c>
      <c r="J101" s="17">
        <v>391.13</v>
      </c>
      <c r="K101" s="17">
        <v>175</v>
      </c>
      <c r="L101" s="17">
        <v>70</v>
      </c>
      <c r="M101" s="17">
        <v>146.13</v>
      </c>
      <c r="N101" s="17"/>
      <c r="O101" s="17"/>
      <c r="P101" s="17"/>
      <c r="Q101" s="16">
        <v>15</v>
      </c>
      <c r="R101" s="16">
        <v>51</v>
      </c>
      <c r="S101" s="16"/>
    </row>
    <row r="102" spans="1:19" ht="49.5">
      <c r="A102" s="16">
        <v>42</v>
      </c>
      <c r="B102" s="17" t="s">
        <v>180</v>
      </c>
      <c r="C102" s="17" t="s">
        <v>328</v>
      </c>
      <c r="D102" s="17" t="s">
        <v>237</v>
      </c>
      <c r="E102" s="17" t="s">
        <v>25</v>
      </c>
      <c r="F102" s="17" t="s">
        <v>98</v>
      </c>
      <c r="G102" s="17">
        <v>2018</v>
      </c>
      <c r="H102" s="17" t="s">
        <v>329</v>
      </c>
      <c r="I102" s="17" t="s">
        <v>330</v>
      </c>
      <c r="J102" s="17">
        <v>148.1</v>
      </c>
      <c r="K102" s="17">
        <v>70</v>
      </c>
      <c r="L102" s="17">
        <v>30</v>
      </c>
      <c r="M102" s="17">
        <v>48.1</v>
      </c>
      <c r="N102" s="17"/>
      <c r="O102" s="17"/>
      <c r="P102" s="17"/>
      <c r="Q102" s="16">
        <v>10</v>
      </c>
      <c r="R102" s="16">
        <v>47</v>
      </c>
      <c r="S102" s="16"/>
    </row>
    <row r="103" spans="1:19" ht="33">
      <c r="A103" s="16">
        <v>43</v>
      </c>
      <c r="B103" s="17" t="s">
        <v>180</v>
      </c>
      <c r="C103" s="17" t="s">
        <v>331</v>
      </c>
      <c r="D103" s="17" t="s">
        <v>325</v>
      </c>
      <c r="E103" s="17" t="s">
        <v>25</v>
      </c>
      <c r="F103" s="17" t="s">
        <v>98</v>
      </c>
      <c r="G103" s="17">
        <v>2018</v>
      </c>
      <c r="H103" s="17" t="s">
        <v>332</v>
      </c>
      <c r="I103" s="17" t="s">
        <v>333</v>
      </c>
      <c r="J103" s="17">
        <v>398.1</v>
      </c>
      <c r="K103" s="17">
        <v>200</v>
      </c>
      <c r="L103" s="17">
        <v>80</v>
      </c>
      <c r="M103" s="17">
        <v>118.1</v>
      </c>
      <c r="N103" s="17"/>
      <c r="O103" s="17"/>
      <c r="P103" s="17"/>
      <c r="Q103" s="16">
        <v>30</v>
      </c>
      <c r="R103" s="16">
        <v>3</v>
      </c>
      <c r="S103" s="16"/>
    </row>
    <row r="104" spans="1:19" ht="33">
      <c r="A104" s="16">
        <v>44</v>
      </c>
      <c r="B104" s="17" t="s">
        <v>180</v>
      </c>
      <c r="C104" s="17" t="s">
        <v>334</v>
      </c>
      <c r="D104" s="17" t="s">
        <v>335</v>
      </c>
      <c r="E104" s="17" t="s">
        <v>25</v>
      </c>
      <c r="F104" s="17" t="s">
        <v>98</v>
      </c>
      <c r="G104" s="17">
        <v>2018</v>
      </c>
      <c r="H104" s="17" t="s">
        <v>336</v>
      </c>
      <c r="I104" s="17" t="s">
        <v>337</v>
      </c>
      <c r="J104" s="17">
        <v>832.02</v>
      </c>
      <c r="K104" s="17">
        <v>400</v>
      </c>
      <c r="L104" s="17">
        <v>160</v>
      </c>
      <c r="M104" s="17">
        <v>272.02</v>
      </c>
      <c r="N104" s="17"/>
      <c r="O104" s="17"/>
      <c r="P104" s="17"/>
      <c r="Q104" s="16">
        <v>10</v>
      </c>
      <c r="R104" s="16">
        <v>35</v>
      </c>
      <c r="S104" s="16"/>
    </row>
    <row r="105" spans="1:19" ht="165">
      <c r="A105" s="16">
        <v>45</v>
      </c>
      <c r="B105" s="17" t="s">
        <v>180</v>
      </c>
      <c r="C105" s="17" t="s">
        <v>338</v>
      </c>
      <c r="D105" s="17" t="s">
        <v>339</v>
      </c>
      <c r="E105" s="17" t="s">
        <v>25</v>
      </c>
      <c r="F105" s="17" t="s">
        <v>98</v>
      </c>
      <c r="G105" s="17">
        <v>2018</v>
      </c>
      <c r="H105" s="17" t="s">
        <v>216</v>
      </c>
      <c r="I105" s="17" t="s">
        <v>340</v>
      </c>
      <c r="J105" s="17">
        <v>2800</v>
      </c>
      <c r="K105" s="17">
        <v>1157.42</v>
      </c>
      <c r="L105" s="17">
        <v>521.22</v>
      </c>
      <c r="M105" s="17">
        <v>1121.3599999999999</v>
      </c>
      <c r="N105" s="17"/>
      <c r="O105" s="17"/>
      <c r="P105" s="17"/>
      <c r="Q105" s="16">
        <v>343</v>
      </c>
      <c r="R105" s="16">
        <v>1801</v>
      </c>
      <c r="S105" s="16"/>
    </row>
    <row r="106" spans="1:19" ht="49.5">
      <c r="A106" s="16">
        <v>46</v>
      </c>
      <c r="B106" s="17" t="s">
        <v>180</v>
      </c>
      <c r="C106" s="17" t="s">
        <v>341</v>
      </c>
      <c r="D106" s="17" t="s">
        <v>342</v>
      </c>
      <c r="E106" s="17" t="s">
        <v>25</v>
      </c>
      <c r="F106" s="17" t="s">
        <v>98</v>
      </c>
      <c r="G106" s="17">
        <v>2018</v>
      </c>
      <c r="H106" s="17" t="s">
        <v>343</v>
      </c>
      <c r="I106" s="17" t="s">
        <v>344</v>
      </c>
      <c r="J106" s="17">
        <v>158.96</v>
      </c>
      <c r="K106" s="17">
        <v>50</v>
      </c>
      <c r="L106" s="17">
        <v>50</v>
      </c>
      <c r="M106" s="17">
        <v>58.96</v>
      </c>
      <c r="N106" s="17"/>
      <c r="O106" s="17"/>
      <c r="P106" s="17"/>
      <c r="Q106" s="16">
        <v>12</v>
      </c>
      <c r="R106" s="16">
        <v>63</v>
      </c>
      <c r="S106" s="16"/>
    </row>
    <row r="107" spans="1:19" ht="33">
      <c r="A107" s="16">
        <v>47</v>
      </c>
      <c r="B107" s="17" t="s">
        <v>180</v>
      </c>
      <c r="C107" s="17" t="s">
        <v>345</v>
      </c>
      <c r="D107" s="17" t="s">
        <v>261</v>
      </c>
      <c r="E107" s="17" t="s">
        <v>25</v>
      </c>
      <c r="F107" s="17" t="s">
        <v>98</v>
      </c>
      <c r="G107" s="17">
        <v>2018</v>
      </c>
      <c r="H107" s="17" t="s">
        <v>216</v>
      </c>
      <c r="I107" s="17" t="s">
        <v>346</v>
      </c>
      <c r="J107" s="17">
        <v>2000</v>
      </c>
      <c r="K107" s="17">
        <v>129.6</v>
      </c>
      <c r="L107" s="17">
        <v>100</v>
      </c>
      <c r="M107" s="17">
        <v>1149.67</v>
      </c>
      <c r="N107" s="17"/>
      <c r="O107" s="17">
        <v>620.72</v>
      </c>
      <c r="P107" s="17"/>
      <c r="Q107" s="16">
        <v>50</v>
      </c>
      <c r="R107" s="16">
        <v>150</v>
      </c>
      <c r="S107" s="16"/>
    </row>
    <row r="108" spans="1:19" ht="33">
      <c r="A108" s="16">
        <v>48</v>
      </c>
      <c r="B108" s="17" t="s">
        <v>180</v>
      </c>
      <c r="C108" s="17" t="s">
        <v>347</v>
      </c>
      <c r="D108" s="17" t="s">
        <v>285</v>
      </c>
      <c r="E108" s="17" t="s">
        <v>25</v>
      </c>
      <c r="F108" s="17" t="s">
        <v>98</v>
      </c>
      <c r="G108" s="17">
        <v>2018</v>
      </c>
      <c r="H108" s="17" t="s">
        <v>348</v>
      </c>
      <c r="I108" s="17" t="s">
        <v>349</v>
      </c>
      <c r="J108" s="17">
        <v>678.98</v>
      </c>
      <c r="K108" s="17">
        <v>300</v>
      </c>
      <c r="L108" s="17">
        <v>100</v>
      </c>
      <c r="M108" s="17">
        <v>278.98</v>
      </c>
      <c r="N108" s="17"/>
      <c r="O108" s="17"/>
      <c r="P108" s="17"/>
      <c r="Q108" s="16">
        <v>40</v>
      </c>
      <c r="R108" s="16">
        <v>241</v>
      </c>
      <c r="S108" s="16"/>
    </row>
    <row r="109" spans="1:19" ht="49.5">
      <c r="A109" s="16">
        <v>49</v>
      </c>
      <c r="B109" s="17" t="s">
        <v>180</v>
      </c>
      <c r="C109" s="17" t="s">
        <v>350</v>
      </c>
      <c r="D109" s="17" t="s">
        <v>339</v>
      </c>
      <c r="E109" s="17" t="s">
        <v>224</v>
      </c>
      <c r="F109" s="17" t="s">
        <v>98</v>
      </c>
      <c r="G109" s="17">
        <v>2018</v>
      </c>
      <c r="H109" s="17" t="s">
        <v>216</v>
      </c>
      <c r="I109" s="17" t="s">
        <v>351</v>
      </c>
      <c r="J109" s="17">
        <v>5140.43</v>
      </c>
      <c r="K109" s="17">
        <v>2500</v>
      </c>
      <c r="L109" s="17">
        <v>50</v>
      </c>
      <c r="M109" s="17">
        <v>590.42999999999995</v>
      </c>
      <c r="N109" s="17"/>
      <c r="O109" s="17">
        <v>2000</v>
      </c>
      <c r="P109" s="17"/>
      <c r="Q109" s="16">
        <v>300</v>
      </c>
      <c r="R109" s="16">
        <v>526</v>
      </c>
      <c r="S109" s="16"/>
    </row>
    <row r="110" spans="1:19" ht="33">
      <c r="A110" s="16">
        <v>50</v>
      </c>
      <c r="B110" s="17" t="s">
        <v>180</v>
      </c>
      <c r="C110" s="17" t="s">
        <v>352</v>
      </c>
      <c r="D110" s="17" t="s">
        <v>339</v>
      </c>
      <c r="E110" s="17" t="s">
        <v>224</v>
      </c>
      <c r="F110" s="17" t="s">
        <v>98</v>
      </c>
      <c r="G110" s="17">
        <v>2018</v>
      </c>
      <c r="H110" s="17" t="s">
        <v>353</v>
      </c>
      <c r="I110" s="17" t="s">
        <v>354</v>
      </c>
      <c r="J110" s="17">
        <v>4752</v>
      </c>
      <c r="K110" s="17">
        <v>2600</v>
      </c>
      <c r="L110" s="17">
        <v>0</v>
      </c>
      <c r="M110" s="17">
        <v>252</v>
      </c>
      <c r="N110" s="17"/>
      <c r="O110" s="17">
        <v>1900</v>
      </c>
      <c r="P110" s="17"/>
      <c r="Q110" s="16">
        <v>100</v>
      </c>
      <c r="R110" s="16">
        <v>323</v>
      </c>
      <c r="S110" s="16"/>
    </row>
    <row r="111" spans="1:19" ht="49.5">
      <c r="A111" s="16">
        <v>51</v>
      </c>
      <c r="B111" s="17" t="s">
        <v>180</v>
      </c>
      <c r="C111" s="17" t="s">
        <v>355</v>
      </c>
      <c r="D111" s="17" t="s">
        <v>356</v>
      </c>
      <c r="E111" s="17" t="s">
        <v>25</v>
      </c>
      <c r="F111" s="17" t="s">
        <v>98</v>
      </c>
      <c r="G111" s="17">
        <v>2018</v>
      </c>
      <c r="H111" s="17" t="s">
        <v>357</v>
      </c>
      <c r="I111" s="17" t="s">
        <v>358</v>
      </c>
      <c r="J111" s="17">
        <v>362.36</v>
      </c>
      <c r="K111" s="17">
        <v>165</v>
      </c>
      <c r="L111" s="17">
        <v>66</v>
      </c>
      <c r="M111" s="17">
        <v>131.36000000000001</v>
      </c>
      <c r="N111" s="17"/>
      <c r="O111" s="17"/>
      <c r="P111" s="17"/>
      <c r="Q111" s="16">
        <v>56</v>
      </c>
      <c r="R111" s="16">
        <v>211</v>
      </c>
      <c r="S111" s="16"/>
    </row>
    <row r="112" spans="1:19" ht="33">
      <c r="A112" s="16">
        <v>52</v>
      </c>
      <c r="B112" s="17" t="s">
        <v>180</v>
      </c>
      <c r="C112" s="17" t="s">
        <v>359</v>
      </c>
      <c r="D112" s="17" t="s">
        <v>339</v>
      </c>
      <c r="E112" s="17" t="s">
        <v>25</v>
      </c>
      <c r="F112" s="17" t="s">
        <v>39</v>
      </c>
      <c r="G112" s="17">
        <v>2019</v>
      </c>
      <c r="H112" s="17" t="s">
        <v>360</v>
      </c>
      <c r="I112" s="17" t="s">
        <v>361</v>
      </c>
      <c r="J112" s="17">
        <v>500</v>
      </c>
      <c r="K112" s="17">
        <v>250</v>
      </c>
      <c r="L112" s="17">
        <v>100</v>
      </c>
      <c r="M112" s="17">
        <v>150</v>
      </c>
      <c r="N112" s="17"/>
      <c r="O112" s="17"/>
      <c r="P112" s="17"/>
      <c r="Q112" s="17">
        <v>30</v>
      </c>
      <c r="R112" s="17">
        <v>40</v>
      </c>
      <c r="S112" s="16"/>
    </row>
    <row r="113" spans="1:19" ht="38.25" customHeight="1">
      <c r="A113" s="16">
        <v>53</v>
      </c>
      <c r="B113" s="17" t="s">
        <v>180</v>
      </c>
      <c r="C113" s="17" t="s">
        <v>362</v>
      </c>
      <c r="D113" s="17" t="s">
        <v>339</v>
      </c>
      <c r="E113" s="17" t="s">
        <v>25</v>
      </c>
      <c r="F113" s="17" t="s">
        <v>98</v>
      </c>
      <c r="G113" s="17">
        <v>2020</v>
      </c>
      <c r="H113" s="17" t="s">
        <v>363</v>
      </c>
      <c r="I113" s="17" t="s">
        <v>364</v>
      </c>
      <c r="J113" s="17">
        <v>3000</v>
      </c>
      <c r="K113" s="17">
        <v>3000</v>
      </c>
      <c r="L113" s="17"/>
      <c r="M113" s="17"/>
      <c r="N113" s="17"/>
      <c r="O113" s="17"/>
      <c r="P113" s="17"/>
      <c r="Q113" s="17">
        <v>45</v>
      </c>
      <c r="R113" s="17">
        <v>234</v>
      </c>
      <c r="S113" s="16"/>
    </row>
    <row r="114" spans="1:19" ht="49.5">
      <c r="A114" s="17">
        <v>1</v>
      </c>
      <c r="B114" s="17" t="s">
        <v>365</v>
      </c>
      <c r="C114" s="17" t="s">
        <v>366</v>
      </c>
      <c r="D114" s="17" t="s">
        <v>367</v>
      </c>
      <c r="E114" s="17" t="s">
        <v>25</v>
      </c>
      <c r="F114" s="17" t="s">
        <v>33</v>
      </c>
      <c r="G114" s="17">
        <v>2016</v>
      </c>
      <c r="H114" s="17" t="s">
        <v>368</v>
      </c>
      <c r="I114" s="17" t="s">
        <v>369</v>
      </c>
      <c r="J114" s="17">
        <v>180</v>
      </c>
      <c r="K114" s="17"/>
      <c r="L114" s="17">
        <v>90</v>
      </c>
      <c r="M114" s="17"/>
      <c r="N114" s="17"/>
      <c r="O114" s="17">
        <v>90</v>
      </c>
      <c r="P114" s="17"/>
      <c r="Q114" s="17">
        <v>5</v>
      </c>
      <c r="R114" s="17">
        <v>18</v>
      </c>
      <c r="S114" s="16"/>
    </row>
    <row r="115" spans="1:19" ht="33">
      <c r="A115" s="17">
        <v>2</v>
      </c>
      <c r="B115" s="17" t="s">
        <v>365</v>
      </c>
      <c r="C115" s="17" t="s">
        <v>370</v>
      </c>
      <c r="D115" s="17" t="s">
        <v>371</v>
      </c>
      <c r="E115" s="17" t="s">
        <v>25</v>
      </c>
      <c r="F115" s="17" t="s">
        <v>33</v>
      </c>
      <c r="G115" s="17">
        <v>2018</v>
      </c>
      <c r="H115" s="17" t="s">
        <v>372</v>
      </c>
      <c r="I115" s="17" t="s">
        <v>373</v>
      </c>
      <c r="J115" s="17">
        <v>200</v>
      </c>
      <c r="K115" s="17"/>
      <c r="L115" s="17"/>
      <c r="M115" s="17"/>
      <c r="N115" s="17"/>
      <c r="O115" s="17">
        <v>200</v>
      </c>
      <c r="P115" s="17"/>
      <c r="Q115" s="17">
        <v>6</v>
      </c>
      <c r="R115" s="17">
        <v>20</v>
      </c>
      <c r="S115" s="16"/>
    </row>
    <row r="116" spans="1:19" ht="33">
      <c r="A116" s="17">
        <v>3</v>
      </c>
      <c r="B116" s="17" t="s">
        <v>365</v>
      </c>
      <c r="C116" s="17" t="s">
        <v>374</v>
      </c>
      <c r="D116" s="17" t="s">
        <v>375</v>
      </c>
      <c r="E116" s="17" t="s">
        <v>25</v>
      </c>
      <c r="F116" s="17" t="s">
        <v>33</v>
      </c>
      <c r="G116" s="17">
        <v>2018</v>
      </c>
      <c r="H116" s="17" t="s">
        <v>368</v>
      </c>
      <c r="I116" s="17" t="s">
        <v>376</v>
      </c>
      <c r="J116" s="17">
        <v>5000</v>
      </c>
      <c r="K116" s="17"/>
      <c r="L116" s="17"/>
      <c r="M116" s="17"/>
      <c r="N116" s="17"/>
      <c r="O116" s="17">
        <v>5000</v>
      </c>
      <c r="P116" s="17"/>
      <c r="Q116" s="17">
        <v>82</v>
      </c>
      <c r="R116" s="17">
        <v>280</v>
      </c>
      <c r="S116" s="16"/>
    </row>
    <row r="117" spans="1:19" ht="49.5">
      <c r="A117" s="17">
        <v>4</v>
      </c>
      <c r="B117" s="17" t="s">
        <v>365</v>
      </c>
      <c r="C117" s="17" t="s">
        <v>377</v>
      </c>
      <c r="D117" s="17" t="s">
        <v>378</v>
      </c>
      <c r="E117" s="17" t="s">
        <v>25</v>
      </c>
      <c r="F117" s="17" t="s">
        <v>33</v>
      </c>
      <c r="G117" s="17">
        <v>2018</v>
      </c>
      <c r="H117" s="17" t="s">
        <v>379</v>
      </c>
      <c r="I117" s="17" t="s">
        <v>380</v>
      </c>
      <c r="J117" s="17">
        <v>1000</v>
      </c>
      <c r="K117" s="17">
        <v>167</v>
      </c>
      <c r="L117" s="17"/>
      <c r="M117" s="17"/>
      <c r="N117" s="17"/>
      <c r="O117" s="17">
        <v>833</v>
      </c>
      <c r="P117" s="17"/>
      <c r="Q117" s="17">
        <v>14</v>
      </c>
      <c r="R117" s="17">
        <v>50</v>
      </c>
      <c r="S117" s="16"/>
    </row>
    <row r="118" spans="1:19" ht="49.5">
      <c r="A118" s="17">
        <v>5</v>
      </c>
      <c r="B118" s="17" t="s">
        <v>365</v>
      </c>
      <c r="C118" s="17" t="s">
        <v>381</v>
      </c>
      <c r="D118" s="17" t="s">
        <v>375</v>
      </c>
      <c r="E118" s="17" t="s">
        <v>25</v>
      </c>
      <c r="F118" s="17" t="s">
        <v>33</v>
      </c>
      <c r="G118" s="17">
        <v>2018</v>
      </c>
      <c r="H118" s="17" t="s">
        <v>368</v>
      </c>
      <c r="I118" s="17" t="s">
        <v>382</v>
      </c>
      <c r="J118" s="17">
        <v>5045</v>
      </c>
      <c r="K118" s="17"/>
      <c r="L118" s="17"/>
      <c r="M118" s="17">
        <v>1800</v>
      </c>
      <c r="N118" s="17"/>
      <c r="O118" s="17">
        <v>3055</v>
      </c>
      <c r="P118" s="17">
        <v>190</v>
      </c>
      <c r="Q118" s="17">
        <v>82</v>
      </c>
      <c r="R118" s="17">
        <v>280</v>
      </c>
      <c r="S118" s="16"/>
    </row>
    <row r="119" spans="1:19" ht="33">
      <c r="A119" s="17">
        <v>6</v>
      </c>
      <c r="B119" s="17" t="s">
        <v>365</v>
      </c>
      <c r="C119" s="17" t="s">
        <v>383</v>
      </c>
      <c r="D119" s="17" t="s">
        <v>375</v>
      </c>
      <c r="E119" s="17" t="s">
        <v>25</v>
      </c>
      <c r="F119" s="17" t="s">
        <v>33</v>
      </c>
      <c r="G119" s="17">
        <v>2019</v>
      </c>
      <c r="H119" s="17" t="s">
        <v>368</v>
      </c>
      <c r="I119" s="17" t="s">
        <v>384</v>
      </c>
      <c r="J119" s="17">
        <v>4226</v>
      </c>
      <c r="K119" s="17">
        <v>1500</v>
      </c>
      <c r="L119" s="17">
        <v>676</v>
      </c>
      <c r="M119" s="17">
        <v>2050</v>
      </c>
      <c r="N119" s="17"/>
      <c r="O119" s="17"/>
      <c r="P119" s="17"/>
      <c r="Q119" s="17">
        <v>82</v>
      </c>
      <c r="R119" s="17">
        <v>280</v>
      </c>
      <c r="S119" s="16"/>
    </row>
    <row r="120" spans="1:19" ht="33">
      <c r="A120" s="17">
        <v>7</v>
      </c>
      <c r="B120" s="17" t="s">
        <v>365</v>
      </c>
      <c r="C120" s="17" t="s">
        <v>385</v>
      </c>
      <c r="D120" s="17" t="s">
        <v>371</v>
      </c>
      <c r="E120" s="17" t="s">
        <v>25</v>
      </c>
      <c r="F120" s="17" t="s">
        <v>33</v>
      </c>
      <c r="G120" s="17">
        <v>2019</v>
      </c>
      <c r="H120" s="17" t="s">
        <v>372</v>
      </c>
      <c r="I120" s="17" t="s">
        <v>386</v>
      </c>
      <c r="J120" s="17">
        <v>1000</v>
      </c>
      <c r="K120" s="17"/>
      <c r="L120" s="17">
        <v>1000</v>
      </c>
      <c r="M120" s="17"/>
      <c r="N120" s="17"/>
      <c r="O120" s="17"/>
      <c r="P120" s="17"/>
      <c r="Q120" s="17">
        <v>14</v>
      </c>
      <c r="R120" s="17">
        <v>50</v>
      </c>
      <c r="S120" s="16"/>
    </row>
    <row r="121" spans="1:19" ht="33">
      <c r="A121" s="17">
        <v>8</v>
      </c>
      <c r="B121" s="17" t="s">
        <v>365</v>
      </c>
      <c r="C121" s="17" t="s">
        <v>387</v>
      </c>
      <c r="D121" s="17" t="s">
        <v>371</v>
      </c>
      <c r="E121" s="17" t="s">
        <v>25</v>
      </c>
      <c r="F121" s="17" t="s">
        <v>33</v>
      </c>
      <c r="G121" s="17">
        <v>2019</v>
      </c>
      <c r="H121" s="17" t="s">
        <v>388</v>
      </c>
      <c r="I121" s="17" t="s">
        <v>389</v>
      </c>
      <c r="J121" s="17">
        <v>3000</v>
      </c>
      <c r="K121" s="17">
        <v>2500</v>
      </c>
      <c r="L121" s="17">
        <v>500</v>
      </c>
      <c r="M121" s="17"/>
      <c r="N121" s="17"/>
      <c r="O121" s="17"/>
      <c r="P121" s="17"/>
      <c r="Q121" s="17">
        <v>60</v>
      </c>
      <c r="R121" s="17">
        <v>200</v>
      </c>
      <c r="S121" s="16"/>
    </row>
    <row r="122" spans="1:19" ht="49.5">
      <c r="A122" s="17">
        <v>9</v>
      </c>
      <c r="B122" s="17" t="s">
        <v>365</v>
      </c>
      <c r="C122" s="17" t="s">
        <v>390</v>
      </c>
      <c r="D122" s="17" t="s">
        <v>391</v>
      </c>
      <c r="E122" s="17" t="s">
        <v>129</v>
      </c>
      <c r="F122" s="17" t="s">
        <v>26</v>
      </c>
      <c r="G122" s="17">
        <v>2016</v>
      </c>
      <c r="H122" s="17" t="s">
        <v>392</v>
      </c>
      <c r="I122" s="17" t="s">
        <v>393</v>
      </c>
      <c r="J122" s="17">
        <v>170</v>
      </c>
      <c r="K122" s="17"/>
      <c r="L122" s="17">
        <v>85</v>
      </c>
      <c r="M122" s="17"/>
      <c r="N122" s="17"/>
      <c r="O122" s="17">
        <v>85</v>
      </c>
      <c r="P122" s="17"/>
      <c r="Q122" s="17">
        <v>5</v>
      </c>
      <c r="R122" s="17">
        <v>17</v>
      </c>
      <c r="S122" s="16"/>
    </row>
    <row r="123" spans="1:19" ht="49.5">
      <c r="A123" s="17">
        <v>10</v>
      </c>
      <c r="B123" s="17" t="s">
        <v>365</v>
      </c>
      <c r="C123" s="17" t="s">
        <v>394</v>
      </c>
      <c r="D123" s="17" t="s">
        <v>395</v>
      </c>
      <c r="E123" s="17" t="s">
        <v>129</v>
      </c>
      <c r="F123" s="17" t="s">
        <v>26</v>
      </c>
      <c r="G123" s="17">
        <v>2016</v>
      </c>
      <c r="H123" s="17" t="s">
        <v>396</v>
      </c>
      <c r="I123" s="17" t="s">
        <v>397</v>
      </c>
      <c r="J123" s="17">
        <v>140</v>
      </c>
      <c r="K123" s="17"/>
      <c r="L123" s="17">
        <v>70</v>
      </c>
      <c r="M123" s="17"/>
      <c r="N123" s="17"/>
      <c r="O123" s="17">
        <v>70</v>
      </c>
      <c r="P123" s="17"/>
      <c r="Q123" s="17">
        <v>4</v>
      </c>
      <c r="R123" s="17">
        <v>14</v>
      </c>
      <c r="S123" s="16"/>
    </row>
    <row r="124" spans="1:19" ht="49.5">
      <c r="A124" s="17">
        <v>11</v>
      </c>
      <c r="B124" s="17" t="s">
        <v>365</v>
      </c>
      <c r="C124" s="17" t="s">
        <v>398</v>
      </c>
      <c r="D124" s="17" t="s">
        <v>399</v>
      </c>
      <c r="E124" s="17" t="s">
        <v>129</v>
      </c>
      <c r="F124" s="17" t="s">
        <v>26</v>
      </c>
      <c r="G124" s="17">
        <v>2016</v>
      </c>
      <c r="H124" s="17" t="s">
        <v>368</v>
      </c>
      <c r="I124" s="17" t="s">
        <v>400</v>
      </c>
      <c r="J124" s="17">
        <v>280</v>
      </c>
      <c r="K124" s="17"/>
      <c r="L124" s="17">
        <v>140</v>
      </c>
      <c r="M124" s="17"/>
      <c r="N124" s="17"/>
      <c r="O124" s="17">
        <v>140</v>
      </c>
      <c r="P124" s="17"/>
      <c r="Q124" s="17">
        <v>5</v>
      </c>
      <c r="R124" s="17">
        <v>28</v>
      </c>
      <c r="S124" s="16"/>
    </row>
    <row r="125" spans="1:19" ht="49.5">
      <c r="A125" s="17">
        <v>12</v>
      </c>
      <c r="B125" s="17" t="s">
        <v>365</v>
      </c>
      <c r="C125" s="17" t="s">
        <v>401</v>
      </c>
      <c r="D125" s="17" t="s">
        <v>402</v>
      </c>
      <c r="E125" s="17" t="s">
        <v>129</v>
      </c>
      <c r="F125" s="17" t="s">
        <v>26</v>
      </c>
      <c r="G125" s="17">
        <v>2016</v>
      </c>
      <c r="H125" s="17" t="s">
        <v>368</v>
      </c>
      <c r="I125" s="17" t="s">
        <v>400</v>
      </c>
      <c r="J125" s="17">
        <v>200</v>
      </c>
      <c r="K125" s="17"/>
      <c r="L125" s="17">
        <v>100</v>
      </c>
      <c r="M125" s="17"/>
      <c r="N125" s="17"/>
      <c r="O125" s="17">
        <v>100</v>
      </c>
      <c r="P125" s="17"/>
      <c r="Q125" s="17">
        <v>6</v>
      </c>
      <c r="R125" s="17">
        <v>20</v>
      </c>
      <c r="S125" s="16"/>
    </row>
    <row r="126" spans="1:19" ht="49.5">
      <c r="A126" s="17">
        <v>13</v>
      </c>
      <c r="B126" s="17" t="s">
        <v>365</v>
      </c>
      <c r="C126" s="17" t="s">
        <v>403</v>
      </c>
      <c r="D126" s="17" t="s">
        <v>404</v>
      </c>
      <c r="E126" s="17" t="s">
        <v>129</v>
      </c>
      <c r="F126" s="17" t="s">
        <v>26</v>
      </c>
      <c r="G126" s="17">
        <v>2016</v>
      </c>
      <c r="H126" s="17" t="s">
        <v>368</v>
      </c>
      <c r="I126" s="17" t="s">
        <v>405</v>
      </c>
      <c r="J126" s="17">
        <v>180</v>
      </c>
      <c r="K126" s="17"/>
      <c r="L126" s="17">
        <v>90</v>
      </c>
      <c r="M126" s="17"/>
      <c r="N126" s="17"/>
      <c r="O126" s="17">
        <v>90</v>
      </c>
      <c r="P126" s="17"/>
      <c r="Q126" s="17">
        <v>6</v>
      </c>
      <c r="R126" s="17">
        <v>19</v>
      </c>
      <c r="S126" s="16"/>
    </row>
    <row r="127" spans="1:19" ht="33">
      <c r="A127" s="17">
        <v>14</v>
      </c>
      <c r="B127" s="17" t="s">
        <v>365</v>
      </c>
      <c r="C127" s="17" t="s">
        <v>406</v>
      </c>
      <c r="D127" s="17" t="s">
        <v>407</v>
      </c>
      <c r="E127" s="17" t="s">
        <v>129</v>
      </c>
      <c r="F127" s="17" t="s">
        <v>26</v>
      </c>
      <c r="G127" s="17">
        <v>2016</v>
      </c>
      <c r="H127" s="17" t="s">
        <v>379</v>
      </c>
      <c r="I127" s="17" t="s">
        <v>408</v>
      </c>
      <c r="J127" s="17">
        <v>300</v>
      </c>
      <c r="K127" s="17"/>
      <c r="L127" s="17">
        <v>150</v>
      </c>
      <c r="M127" s="17"/>
      <c r="N127" s="17"/>
      <c r="O127" s="17">
        <v>150</v>
      </c>
      <c r="P127" s="17"/>
      <c r="Q127" s="17">
        <v>8</v>
      </c>
      <c r="R127" s="17">
        <v>30</v>
      </c>
      <c r="S127" s="16"/>
    </row>
    <row r="128" spans="1:19" ht="49.5">
      <c r="A128" s="17">
        <v>15</v>
      </c>
      <c r="B128" s="17" t="s">
        <v>365</v>
      </c>
      <c r="C128" s="17" t="s">
        <v>409</v>
      </c>
      <c r="D128" s="17" t="s">
        <v>410</v>
      </c>
      <c r="E128" s="17" t="s">
        <v>129</v>
      </c>
      <c r="F128" s="17" t="s">
        <v>26</v>
      </c>
      <c r="G128" s="17">
        <v>2018</v>
      </c>
      <c r="H128" s="17" t="s">
        <v>411</v>
      </c>
      <c r="I128" s="17" t="s">
        <v>412</v>
      </c>
      <c r="J128" s="17">
        <v>450</v>
      </c>
      <c r="K128" s="17"/>
      <c r="L128" s="17"/>
      <c r="M128" s="17"/>
      <c r="N128" s="17"/>
      <c r="O128" s="17">
        <v>450</v>
      </c>
      <c r="P128" s="17"/>
      <c r="Q128" s="17">
        <v>6</v>
      </c>
      <c r="R128" s="17">
        <v>21</v>
      </c>
      <c r="S128" s="16"/>
    </row>
    <row r="129" spans="1:19" ht="49.5">
      <c r="A129" s="17">
        <v>16</v>
      </c>
      <c r="B129" s="17" t="s">
        <v>365</v>
      </c>
      <c r="C129" s="17" t="s">
        <v>413</v>
      </c>
      <c r="D129" s="17" t="s">
        <v>414</v>
      </c>
      <c r="E129" s="17" t="s">
        <v>25</v>
      </c>
      <c r="F129" s="17" t="s">
        <v>26</v>
      </c>
      <c r="G129" s="17">
        <v>2018</v>
      </c>
      <c r="H129" s="17" t="s">
        <v>415</v>
      </c>
      <c r="I129" s="17" t="s">
        <v>416</v>
      </c>
      <c r="J129" s="17">
        <v>19000</v>
      </c>
      <c r="K129" s="17">
        <v>3375</v>
      </c>
      <c r="L129" s="17"/>
      <c r="M129" s="17"/>
      <c r="N129" s="17"/>
      <c r="O129" s="17">
        <v>15625</v>
      </c>
      <c r="P129" s="17"/>
      <c r="Q129" s="17">
        <v>118</v>
      </c>
      <c r="R129" s="17">
        <v>400</v>
      </c>
      <c r="S129" s="16"/>
    </row>
    <row r="130" spans="1:19" ht="49.5">
      <c r="A130" s="17">
        <v>17</v>
      </c>
      <c r="B130" s="17" t="s">
        <v>365</v>
      </c>
      <c r="C130" s="17" t="s">
        <v>417</v>
      </c>
      <c r="D130" s="17" t="s">
        <v>418</v>
      </c>
      <c r="E130" s="17" t="s">
        <v>129</v>
      </c>
      <c r="F130" s="17" t="s">
        <v>26</v>
      </c>
      <c r="G130" s="17">
        <v>2018</v>
      </c>
      <c r="H130" s="17" t="s">
        <v>419</v>
      </c>
      <c r="I130" s="17" t="s">
        <v>420</v>
      </c>
      <c r="J130" s="17">
        <v>100</v>
      </c>
      <c r="K130" s="17"/>
      <c r="L130" s="17">
        <v>100</v>
      </c>
      <c r="M130" s="17"/>
      <c r="N130" s="17"/>
      <c r="O130" s="17"/>
      <c r="P130" s="17"/>
      <c r="Q130" s="17">
        <v>2</v>
      </c>
      <c r="R130" s="17">
        <v>5</v>
      </c>
      <c r="S130" s="16"/>
    </row>
    <row r="131" spans="1:19" ht="33">
      <c r="A131" s="17">
        <v>18</v>
      </c>
      <c r="B131" s="17" t="s">
        <v>365</v>
      </c>
      <c r="C131" s="17" t="s">
        <v>421</v>
      </c>
      <c r="D131" s="17" t="s">
        <v>422</v>
      </c>
      <c r="E131" s="17" t="s">
        <v>129</v>
      </c>
      <c r="F131" s="17" t="s">
        <v>26</v>
      </c>
      <c r="G131" s="17">
        <v>2018</v>
      </c>
      <c r="H131" s="17" t="s">
        <v>396</v>
      </c>
      <c r="I131" s="17" t="s">
        <v>423</v>
      </c>
      <c r="J131" s="17">
        <v>100</v>
      </c>
      <c r="K131" s="17">
        <v>100</v>
      </c>
      <c r="L131" s="17"/>
      <c r="M131" s="17"/>
      <c r="N131" s="17"/>
      <c r="O131" s="17"/>
      <c r="P131" s="17"/>
      <c r="Q131" s="17">
        <v>2</v>
      </c>
      <c r="R131" s="17">
        <v>5</v>
      </c>
      <c r="S131" s="16"/>
    </row>
    <row r="132" spans="1:19" ht="33">
      <c r="A132" s="17">
        <v>19</v>
      </c>
      <c r="B132" s="17" t="s">
        <v>365</v>
      </c>
      <c r="C132" s="17" t="s">
        <v>424</v>
      </c>
      <c r="D132" s="17" t="s">
        <v>425</v>
      </c>
      <c r="E132" s="17" t="s">
        <v>25</v>
      </c>
      <c r="F132" s="17" t="s">
        <v>26</v>
      </c>
      <c r="G132" s="17">
        <v>2018</v>
      </c>
      <c r="H132" s="17" t="s">
        <v>426</v>
      </c>
      <c r="I132" s="17" t="s">
        <v>427</v>
      </c>
      <c r="J132" s="17">
        <v>200</v>
      </c>
      <c r="K132" s="17"/>
      <c r="L132" s="17">
        <v>200</v>
      </c>
      <c r="M132" s="17"/>
      <c r="N132" s="17"/>
      <c r="O132" s="17"/>
      <c r="P132" s="17"/>
      <c r="Q132" s="17">
        <v>4</v>
      </c>
      <c r="R132" s="17">
        <v>15</v>
      </c>
      <c r="S132" s="16"/>
    </row>
    <row r="133" spans="1:19" ht="33">
      <c r="A133" s="17">
        <v>20</v>
      </c>
      <c r="B133" s="17" t="s">
        <v>365</v>
      </c>
      <c r="C133" s="17" t="s">
        <v>428</v>
      </c>
      <c r="D133" s="17" t="s">
        <v>429</v>
      </c>
      <c r="E133" s="17" t="s">
        <v>25</v>
      </c>
      <c r="F133" s="17" t="s">
        <v>26</v>
      </c>
      <c r="G133" s="17">
        <v>2018</v>
      </c>
      <c r="H133" s="17" t="s">
        <v>430</v>
      </c>
      <c r="I133" s="17" t="s">
        <v>431</v>
      </c>
      <c r="J133" s="17">
        <v>126</v>
      </c>
      <c r="K133" s="17">
        <v>126</v>
      </c>
      <c r="L133" s="17"/>
      <c r="M133" s="17"/>
      <c r="N133" s="17"/>
      <c r="O133" s="17"/>
      <c r="P133" s="17"/>
      <c r="Q133" s="17">
        <v>3</v>
      </c>
      <c r="R133" s="17">
        <v>10</v>
      </c>
      <c r="S133" s="16"/>
    </row>
    <row r="134" spans="1:19" ht="49.5">
      <c r="A134" s="17">
        <v>21</v>
      </c>
      <c r="B134" s="17" t="s">
        <v>365</v>
      </c>
      <c r="C134" s="17" t="s">
        <v>432</v>
      </c>
      <c r="D134" s="17" t="s">
        <v>418</v>
      </c>
      <c r="E134" s="17" t="s">
        <v>129</v>
      </c>
      <c r="F134" s="17" t="s">
        <v>26</v>
      </c>
      <c r="G134" s="17">
        <v>2018</v>
      </c>
      <c r="H134" s="17" t="s">
        <v>419</v>
      </c>
      <c r="I134" s="17" t="s">
        <v>433</v>
      </c>
      <c r="J134" s="17">
        <v>550</v>
      </c>
      <c r="K134" s="17"/>
      <c r="L134" s="17">
        <v>550</v>
      </c>
      <c r="M134" s="17"/>
      <c r="N134" s="17"/>
      <c r="O134" s="17"/>
      <c r="P134" s="17"/>
      <c r="Q134" s="17">
        <v>6</v>
      </c>
      <c r="R134" s="17">
        <v>20</v>
      </c>
      <c r="S134" s="16"/>
    </row>
    <row r="135" spans="1:19" ht="49.5">
      <c r="A135" s="17">
        <v>22</v>
      </c>
      <c r="B135" s="17" t="s">
        <v>365</v>
      </c>
      <c r="C135" s="17" t="s">
        <v>434</v>
      </c>
      <c r="D135" s="17" t="s">
        <v>435</v>
      </c>
      <c r="E135" s="17" t="s">
        <v>129</v>
      </c>
      <c r="F135" s="17" t="s">
        <v>26</v>
      </c>
      <c r="G135" s="17">
        <v>2018</v>
      </c>
      <c r="H135" s="17" t="s">
        <v>368</v>
      </c>
      <c r="I135" s="17" t="s">
        <v>436</v>
      </c>
      <c r="J135" s="17">
        <v>195</v>
      </c>
      <c r="K135" s="17"/>
      <c r="L135" s="17">
        <v>45</v>
      </c>
      <c r="M135" s="17"/>
      <c r="N135" s="17"/>
      <c r="O135" s="17">
        <v>150</v>
      </c>
      <c r="P135" s="17"/>
      <c r="Q135" s="17">
        <v>3</v>
      </c>
      <c r="R135" s="17">
        <v>12</v>
      </c>
      <c r="S135" s="16"/>
    </row>
    <row r="136" spans="1:19" ht="49.5">
      <c r="A136" s="17">
        <v>23</v>
      </c>
      <c r="B136" s="17" t="s">
        <v>365</v>
      </c>
      <c r="C136" s="17" t="s">
        <v>437</v>
      </c>
      <c r="D136" s="17" t="s">
        <v>438</v>
      </c>
      <c r="E136" s="17" t="s">
        <v>129</v>
      </c>
      <c r="F136" s="17" t="s">
        <v>39</v>
      </c>
      <c r="G136" s="17">
        <v>2016</v>
      </c>
      <c r="H136" s="17" t="s">
        <v>430</v>
      </c>
      <c r="I136" s="17" t="s">
        <v>439</v>
      </c>
      <c r="J136" s="17">
        <v>340</v>
      </c>
      <c r="K136" s="17"/>
      <c r="L136" s="17">
        <v>170</v>
      </c>
      <c r="M136" s="17"/>
      <c r="N136" s="17"/>
      <c r="O136" s="17">
        <v>170</v>
      </c>
      <c r="P136" s="17"/>
      <c r="Q136" s="17">
        <v>10</v>
      </c>
      <c r="R136" s="17">
        <v>34</v>
      </c>
      <c r="S136" s="16"/>
    </row>
    <row r="137" spans="1:19" ht="49.5">
      <c r="A137" s="17">
        <v>24</v>
      </c>
      <c r="B137" s="17" t="s">
        <v>365</v>
      </c>
      <c r="C137" s="17" t="s">
        <v>440</v>
      </c>
      <c r="D137" s="17" t="s">
        <v>441</v>
      </c>
      <c r="E137" s="17" t="s">
        <v>25</v>
      </c>
      <c r="F137" s="17" t="s">
        <v>39</v>
      </c>
      <c r="G137" s="17">
        <v>2016</v>
      </c>
      <c r="H137" s="17" t="s">
        <v>442</v>
      </c>
      <c r="I137" s="17" t="s">
        <v>443</v>
      </c>
      <c r="J137" s="17">
        <v>500</v>
      </c>
      <c r="K137" s="17"/>
      <c r="L137" s="17">
        <v>250</v>
      </c>
      <c r="M137" s="17"/>
      <c r="N137" s="17"/>
      <c r="O137" s="17">
        <v>250</v>
      </c>
      <c r="P137" s="17"/>
      <c r="Q137" s="17">
        <v>14</v>
      </c>
      <c r="R137" s="17">
        <v>50</v>
      </c>
      <c r="S137" s="16"/>
    </row>
    <row r="138" spans="1:19" ht="49.5">
      <c r="A138" s="17">
        <v>25</v>
      </c>
      <c r="B138" s="17" t="s">
        <v>365</v>
      </c>
      <c r="C138" s="17" t="s">
        <v>444</v>
      </c>
      <c r="D138" s="17" t="s">
        <v>445</v>
      </c>
      <c r="E138" s="17" t="s">
        <v>129</v>
      </c>
      <c r="F138" s="17" t="s">
        <v>39</v>
      </c>
      <c r="G138" s="17">
        <v>2016</v>
      </c>
      <c r="H138" s="17" t="s">
        <v>415</v>
      </c>
      <c r="I138" s="17" t="s">
        <v>446</v>
      </c>
      <c r="J138" s="17">
        <v>180</v>
      </c>
      <c r="K138" s="17">
        <v>90</v>
      </c>
      <c r="L138" s="17"/>
      <c r="M138" s="17"/>
      <c r="N138" s="17"/>
      <c r="O138" s="17">
        <v>90</v>
      </c>
      <c r="P138" s="17"/>
      <c r="Q138" s="17">
        <v>5</v>
      </c>
      <c r="R138" s="17">
        <v>18</v>
      </c>
      <c r="S138" s="16"/>
    </row>
    <row r="139" spans="1:19" ht="33">
      <c r="A139" s="17">
        <v>26</v>
      </c>
      <c r="B139" s="17" t="s">
        <v>365</v>
      </c>
      <c r="C139" s="17" t="s">
        <v>447</v>
      </c>
      <c r="D139" s="17" t="s">
        <v>448</v>
      </c>
      <c r="E139" s="17" t="s">
        <v>25</v>
      </c>
      <c r="F139" s="17" t="s">
        <v>39</v>
      </c>
      <c r="G139" s="17">
        <v>2016</v>
      </c>
      <c r="H139" s="17" t="s">
        <v>449</v>
      </c>
      <c r="I139" s="17" t="s">
        <v>450</v>
      </c>
      <c r="J139" s="17">
        <v>180</v>
      </c>
      <c r="K139" s="17">
        <v>90</v>
      </c>
      <c r="L139" s="17"/>
      <c r="M139" s="17"/>
      <c r="N139" s="17"/>
      <c r="O139" s="17">
        <v>90</v>
      </c>
      <c r="P139" s="17"/>
      <c r="Q139" s="17">
        <v>5</v>
      </c>
      <c r="R139" s="17">
        <v>18</v>
      </c>
      <c r="S139" s="16"/>
    </row>
    <row r="140" spans="1:19" ht="33">
      <c r="A140" s="17">
        <v>27</v>
      </c>
      <c r="B140" s="17" t="s">
        <v>365</v>
      </c>
      <c r="C140" s="17" t="s">
        <v>451</v>
      </c>
      <c r="D140" s="17" t="s">
        <v>452</v>
      </c>
      <c r="E140" s="17" t="s">
        <v>129</v>
      </c>
      <c r="F140" s="17" t="s">
        <v>39</v>
      </c>
      <c r="G140" s="17">
        <v>2016</v>
      </c>
      <c r="H140" s="17" t="s">
        <v>449</v>
      </c>
      <c r="I140" s="17" t="s">
        <v>450</v>
      </c>
      <c r="J140" s="17">
        <v>140</v>
      </c>
      <c r="K140" s="17">
        <v>70</v>
      </c>
      <c r="L140" s="17"/>
      <c r="M140" s="17"/>
      <c r="N140" s="17"/>
      <c r="O140" s="17">
        <v>70</v>
      </c>
      <c r="P140" s="17"/>
      <c r="Q140" s="17">
        <v>4</v>
      </c>
      <c r="R140" s="17">
        <v>14</v>
      </c>
      <c r="S140" s="16"/>
    </row>
    <row r="141" spans="1:19" ht="33">
      <c r="A141" s="17">
        <v>28</v>
      </c>
      <c r="B141" s="17" t="s">
        <v>365</v>
      </c>
      <c r="C141" s="17" t="s">
        <v>453</v>
      </c>
      <c r="D141" s="17" t="s">
        <v>454</v>
      </c>
      <c r="E141" s="17" t="s">
        <v>129</v>
      </c>
      <c r="F141" s="17" t="s">
        <v>39</v>
      </c>
      <c r="G141" s="17">
        <v>2016</v>
      </c>
      <c r="H141" s="17" t="s">
        <v>379</v>
      </c>
      <c r="I141" s="17" t="s">
        <v>450</v>
      </c>
      <c r="J141" s="17">
        <v>320</v>
      </c>
      <c r="K141" s="17">
        <v>160</v>
      </c>
      <c r="L141" s="17"/>
      <c r="M141" s="17"/>
      <c r="N141" s="17"/>
      <c r="O141" s="17">
        <v>160</v>
      </c>
      <c r="P141" s="17"/>
      <c r="Q141" s="17">
        <v>9</v>
      </c>
      <c r="R141" s="17">
        <v>32</v>
      </c>
      <c r="S141" s="16"/>
    </row>
    <row r="142" spans="1:19" ht="49.5">
      <c r="A142" s="17">
        <v>29</v>
      </c>
      <c r="B142" s="17" t="s">
        <v>365</v>
      </c>
      <c r="C142" s="17" t="s">
        <v>455</v>
      </c>
      <c r="D142" s="17" t="s">
        <v>456</v>
      </c>
      <c r="E142" s="17" t="s">
        <v>129</v>
      </c>
      <c r="F142" s="17" t="s">
        <v>39</v>
      </c>
      <c r="G142" s="17">
        <v>2016</v>
      </c>
      <c r="H142" s="17" t="s">
        <v>442</v>
      </c>
      <c r="I142" s="17" t="s">
        <v>450</v>
      </c>
      <c r="J142" s="17">
        <v>200</v>
      </c>
      <c r="K142" s="17"/>
      <c r="L142" s="17">
        <v>100</v>
      </c>
      <c r="M142" s="17"/>
      <c r="N142" s="17"/>
      <c r="O142" s="17">
        <v>100</v>
      </c>
      <c r="P142" s="17"/>
      <c r="Q142" s="17">
        <v>6</v>
      </c>
      <c r="R142" s="17">
        <v>20</v>
      </c>
      <c r="S142" s="16"/>
    </row>
    <row r="143" spans="1:19" ht="49.5">
      <c r="A143" s="17">
        <v>30</v>
      </c>
      <c r="B143" s="17" t="s">
        <v>365</v>
      </c>
      <c r="C143" s="17" t="s">
        <v>457</v>
      </c>
      <c r="D143" s="17" t="s">
        <v>458</v>
      </c>
      <c r="E143" s="17" t="s">
        <v>129</v>
      </c>
      <c r="F143" s="17" t="s">
        <v>39</v>
      </c>
      <c r="G143" s="17">
        <v>2016</v>
      </c>
      <c r="H143" s="17" t="s">
        <v>459</v>
      </c>
      <c r="I143" s="17" t="s">
        <v>460</v>
      </c>
      <c r="J143" s="17">
        <v>710</v>
      </c>
      <c r="K143" s="17">
        <v>355</v>
      </c>
      <c r="L143" s="17"/>
      <c r="M143" s="17"/>
      <c r="N143" s="17"/>
      <c r="O143" s="17">
        <v>355</v>
      </c>
      <c r="P143" s="17"/>
      <c r="Q143" s="17">
        <v>20</v>
      </c>
      <c r="R143" s="17">
        <v>71</v>
      </c>
      <c r="S143" s="16"/>
    </row>
    <row r="144" spans="1:19" ht="49.5">
      <c r="A144" s="17">
        <v>31</v>
      </c>
      <c r="B144" s="17" t="s">
        <v>365</v>
      </c>
      <c r="C144" s="17" t="s">
        <v>461</v>
      </c>
      <c r="D144" s="17" t="s">
        <v>462</v>
      </c>
      <c r="E144" s="17" t="s">
        <v>129</v>
      </c>
      <c r="F144" s="17" t="s">
        <v>39</v>
      </c>
      <c r="G144" s="17">
        <v>2017</v>
      </c>
      <c r="H144" s="17" t="s">
        <v>463</v>
      </c>
      <c r="I144" s="17" t="s">
        <v>464</v>
      </c>
      <c r="J144" s="17">
        <v>2100</v>
      </c>
      <c r="K144" s="17">
        <v>350</v>
      </c>
      <c r="L144" s="17"/>
      <c r="M144" s="17"/>
      <c r="N144" s="17"/>
      <c r="O144" s="17">
        <v>1750</v>
      </c>
      <c r="P144" s="17"/>
      <c r="Q144" s="17">
        <v>42</v>
      </c>
      <c r="R144" s="17">
        <v>150</v>
      </c>
      <c r="S144" s="16"/>
    </row>
    <row r="145" spans="1:19" ht="49.5">
      <c r="A145" s="17">
        <v>32</v>
      </c>
      <c r="B145" s="17" t="s">
        <v>365</v>
      </c>
      <c r="C145" s="17" t="s">
        <v>465</v>
      </c>
      <c r="D145" s="17" t="s">
        <v>466</v>
      </c>
      <c r="E145" s="17" t="s">
        <v>129</v>
      </c>
      <c r="F145" s="17" t="s">
        <v>39</v>
      </c>
      <c r="G145" s="17">
        <v>2018</v>
      </c>
      <c r="H145" s="17" t="s">
        <v>449</v>
      </c>
      <c r="I145" s="17" t="s">
        <v>467</v>
      </c>
      <c r="J145" s="17">
        <v>300</v>
      </c>
      <c r="K145" s="17">
        <v>300</v>
      </c>
      <c r="L145" s="17"/>
      <c r="M145" s="17"/>
      <c r="N145" s="17"/>
      <c r="O145" s="17"/>
      <c r="P145" s="17"/>
      <c r="Q145" s="17">
        <v>14</v>
      </c>
      <c r="R145" s="17">
        <v>50</v>
      </c>
      <c r="S145" s="16"/>
    </row>
    <row r="146" spans="1:19" ht="66">
      <c r="A146" s="17">
        <v>33</v>
      </c>
      <c r="B146" s="17" t="s">
        <v>365</v>
      </c>
      <c r="C146" s="17" t="s">
        <v>468</v>
      </c>
      <c r="D146" s="17" t="s">
        <v>469</v>
      </c>
      <c r="E146" s="17" t="s">
        <v>25</v>
      </c>
      <c r="F146" s="17" t="s">
        <v>39</v>
      </c>
      <c r="G146" s="17">
        <v>2018</v>
      </c>
      <c r="H146" s="17" t="s">
        <v>470</v>
      </c>
      <c r="I146" s="17" t="s">
        <v>471</v>
      </c>
      <c r="J146" s="17">
        <v>160</v>
      </c>
      <c r="K146" s="17">
        <v>80</v>
      </c>
      <c r="L146" s="17"/>
      <c r="M146" s="17"/>
      <c r="N146" s="17"/>
      <c r="O146" s="17">
        <v>80</v>
      </c>
      <c r="P146" s="17"/>
      <c r="Q146" s="17">
        <v>3</v>
      </c>
      <c r="R146" s="17">
        <v>10</v>
      </c>
      <c r="S146" s="16"/>
    </row>
    <row r="147" spans="1:19" ht="66">
      <c r="A147" s="17">
        <v>34</v>
      </c>
      <c r="B147" s="17" t="s">
        <v>365</v>
      </c>
      <c r="C147" s="17" t="s">
        <v>472</v>
      </c>
      <c r="D147" s="17" t="s">
        <v>473</v>
      </c>
      <c r="E147" s="17" t="s">
        <v>474</v>
      </c>
      <c r="F147" s="17" t="s">
        <v>39</v>
      </c>
      <c r="G147" s="17">
        <v>2018</v>
      </c>
      <c r="H147" s="17" t="s">
        <v>442</v>
      </c>
      <c r="I147" s="17" t="s">
        <v>475</v>
      </c>
      <c r="J147" s="17">
        <v>360</v>
      </c>
      <c r="K147" s="17">
        <v>60</v>
      </c>
      <c r="L147" s="17"/>
      <c r="M147" s="17"/>
      <c r="N147" s="17"/>
      <c r="O147" s="17">
        <v>300</v>
      </c>
      <c r="P147" s="17"/>
      <c r="Q147" s="17">
        <v>17</v>
      </c>
      <c r="R147" s="17">
        <v>60</v>
      </c>
      <c r="S147" s="16"/>
    </row>
    <row r="148" spans="1:19" ht="33">
      <c r="A148" s="17">
        <v>35</v>
      </c>
      <c r="B148" s="17" t="s">
        <v>365</v>
      </c>
      <c r="C148" s="17" t="s">
        <v>476</v>
      </c>
      <c r="D148" s="17" t="s">
        <v>477</v>
      </c>
      <c r="E148" s="17" t="s">
        <v>129</v>
      </c>
      <c r="F148" s="17" t="s">
        <v>39</v>
      </c>
      <c r="G148" s="17">
        <v>2018</v>
      </c>
      <c r="H148" s="17" t="s">
        <v>478</v>
      </c>
      <c r="I148" s="17" t="s">
        <v>479</v>
      </c>
      <c r="J148" s="17">
        <v>500</v>
      </c>
      <c r="K148" s="17"/>
      <c r="L148" s="17"/>
      <c r="M148" s="17"/>
      <c r="N148" s="17"/>
      <c r="O148" s="17">
        <v>500</v>
      </c>
      <c r="P148" s="17"/>
      <c r="Q148" s="17">
        <v>9</v>
      </c>
      <c r="R148" s="17">
        <v>30</v>
      </c>
      <c r="S148" s="16"/>
    </row>
    <row r="149" spans="1:19" ht="49.5">
      <c r="A149" s="17">
        <v>36</v>
      </c>
      <c r="B149" s="17" t="s">
        <v>365</v>
      </c>
      <c r="C149" s="17" t="s">
        <v>480</v>
      </c>
      <c r="D149" s="17" t="s">
        <v>481</v>
      </c>
      <c r="E149" s="17" t="s">
        <v>129</v>
      </c>
      <c r="F149" s="17" t="s">
        <v>39</v>
      </c>
      <c r="G149" s="17">
        <v>2018</v>
      </c>
      <c r="H149" s="17" t="s">
        <v>478</v>
      </c>
      <c r="I149" s="17" t="s">
        <v>482</v>
      </c>
      <c r="J149" s="17">
        <v>3000</v>
      </c>
      <c r="K149" s="17"/>
      <c r="L149" s="17"/>
      <c r="M149" s="17"/>
      <c r="N149" s="17"/>
      <c r="O149" s="17">
        <v>3000</v>
      </c>
      <c r="P149" s="17"/>
      <c r="Q149" s="17">
        <v>42</v>
      </c>
      <c r="R149" s="17">
        <v>150</v>
      </c>
      <c r="S149" s="16"/>
    </row>
    <row r="150" spans="1:19" ht="33">
      <c r="A150" s="17">
        <v>37</v>
      </c>
      <c r="B150" s="17" t="s">
        <v>365</v>
      </c>
      <c r="C150" s="17" t="s">
        <v>483</v>
      </c>
      <c r="D150" s="17" t="s">
        <v>484</v>
      </c>
      <c r="E150" s="17" t="s">
        <v>129</v>
      </c>
      <c r="F150" s="17" t="s">
        <v>39</v>
      </c>
      <c r="G150" s="17">
        <v>2019</v>
      </c>
      <c r="H150" s="17" t="s">
        <v>463</v>
      </c>
      <c r="I150" s="17" t="s">
        <v>485</v>
      </c>
      <c r="J150" s="17">
        <v>3000</v>
      </c>
      <c r="K150" s="17">
        <v>1000</v>
      </c>
      <c r="L150" s="17">
        <v>500</v>
      </c>
      <c r="M150" s="17"/>
      <c r="N150" s="17"/>
      <c r="O150" s="17">
        <v>1500</v>
      </c>
      <c r="P150" s="17"/>
      <c r="Q150" s="17">
        <v>42</v>
      </c>
      <c r="R150" s="17">
        <v>150</v>
      </c>
      <c r="S150" s="16"/>
    </row>
    <row r="151" spans="1:19" ht="66">
      <c r="A151" s="17">
        <v>38</v>
      </c>
      <c r="B151" s="17" t="s">
        <v>365</v>
      </c>
      <c r="C151" s="17" t="s">
        <v>486</v>
      </c>
      <c r="D151" s="17" t="s">
        <v>487</v>
      </c>
      <c r="E151" s="17" t="s">
        <v>474</v>
      </c>
      <c r="F151" s="17" t="s">
        <v>39</v>
      </c>
      <c r="G151" s="17">
        <v>2018</v>
      </c>
      <c r="H151" s="17" t="s">
        <v>488</v>
      </c>
      <c r="I151" s="17" t="s">
        <v>489</v>
      </c>
      <c r="J151" s="17">
        <v>1600</v>
      </c>
      <c r="K151" s="17">
        <v>267</v>
      </c>
      <c r="L151" s="17"/>
      <c r="M151" s="17"/>
      <c r="N151" s="17"/>
      <c r="O151" s="17">
        <v>1200</v>
      </c>
      <c r="P151" s="17">
        <v>133</v>
      </c>
      <c r="Q151" s="17">
        <v>9</v>
      </c>
      <c r="R151" s="17">
        <v>30</v>
      </c>
      <c r="S151" s="16"/>
    </row>
    <row r="152" spans="1:19" ht="49.5">
      <c r="A152" s="17">
        <v>39</v>
      </c>
      <c r="B152" s="17" t="s">
        <v>365</v>
      </c>
      <c r="C152" s="17" t="s">
        <v>490</v>
      </c>
      <c r="D152" s="17" t="s">
        <v>491</v>
      </c>
      <c r="E152" s="17" t="s">
        <v>25</v>
      </c>
      <c r="F152" s="17" t="s">
        <v>39</v>
      </c>
      <c r="G152" s="17">
        <v>2018</v>
      </c>
      <c r="H152" s="17" t="s">
        <v>492</v>
      </c>
      <c r="I152" s="17" t="s">
        <v>493</v>
      </c>
      <c r="J152" s="17">
        <v>2400</v>
      </c>
      <c r="K152" s="17">
        <v>400</v>
      </c>
      <c r="L152" s="17"/>
      <c r="M152" s="17"/>
      <c r="N152" s="17"/>
      <c r="O152" s="17">
        <v>2000</v>
      </c>
      <c r="P152" s="17"/>
      <c r="Q152" s="17">
        <v>52</v>
      </c>
      <c r="R152" s="17">
        <v>180</v>
      </c>
      <c r="S152" s="16"/>
    </row>
    <row r="153" spans="1:19" ht="33">
      <c r="A153" s="17">
        <v>40</v>
      </c>
      <c r="B153" s="17" t="s">
        <v>365</v>
      </c>
      <c r="C153" s="17" t="s">
        <v>494</v>
      </c>
      <c r="D153" s="17" t="s">
        <v>495</v>
      </c>
      <c r="E153" s="17" t="s">
        <v>129</v>
      </c>
      <c r="F153" s="17" t="s">
        <v>39</v>
      </c>
      <c r="G153" s="17">
        <v>2018</v>
      </c>
      <c r="H153" s="17" t="s">
        <v>368</v>
      </c>
      <c r="I153" s="17" t="s">
        <v>496</v>
      </c>
      <c r="J153" s="17">
        <v>190</v>
      </c>
      <c r="K153" s="17"/>
      <c r="L153" s="17">
        <v>190</v>
      </c>
      <c r="M153" s="17"/>
      <c r="N153" s="17"/>
      <c r="O153" s="17"/>
      <c r="P153" s="17"/>
      <c r="Q153" s="17">
        <v>7</v>
      </c>
      <c r="R153" s="17">
        <v>25</v>
      </c>
      <c r="S153" s="16"/>
    </row>
    <row r="154" spans="1:19" ht="49.5">
      <c r="A154" s="17">
        <v>41</v>
      </c>
      <c r="B154" s="17" t="s">
        <v>365</v>
      </c>
      <c r="C154" s="17" t="s">
        <v>497</v>
      </c>
      <c r="D154" s="17" t="s">
        <v>498</v>
      </c>
      <c r="E154" s="17" t="s">
        <v>129</v>
      </c>
      <c r="F154" s="17" t="s">
        <v>39</v>
      </c>
      <c r="G154" s="17">
        <v>2018</v>
      </c>
      <c r="H154" s="17" t="s">
        <v>492</v>
      </c>
      <c r="I154" s="17" t="s">
        <v>499</v>
      </c>
      <c r="J154" s="17">
        <v>350</v>
      </c>
      <c r="K154" s="17"/>
      <c r="L154" s="17">
        <v>60</v>
      </c>
      <c r="M154" s="17"/>
      <c r="N154" s="17"/>
      <c r="O154" s="17">
        <v>290</v>
      </c>
      <c r="P154" s="17"/>
      <c r="Q154" s="17">
        <v>5</v>
      </c>
      <c r="R154" s="17">
        <v>17</v>
      </c>
      <c r="S154" s="16"/>
    </row>
    <row r="155" spans="1:19" ht="33">
      <c r="A155" s="17">
        <v>42</v>
      </c>
      <c r="B155" s="17" t="s">
        <v>365</v>
      </c>
      <c r="C155" s="17" t="s">
        <v>500</v>
      </c>
      <c r="D155" s="17" t="s">
        <v>501</v>
      </c>
      <c r="E155" s="17" t="s">
        <v>25</v>
      </c>
      <c r="F155" s="17" t="s">
        <v>39</v>
      </c>
      <c r="G155" s="17">
        <v>2018</v>
      </c>
      <c r="H155" s="17" t="s">
        <v>502</v>
      </c>
      <c r="I155" s="17" t="s">
        <v>503</v>
      </c>
      <c r="J155" s="17">
        <v>1000</v>
      </c>
      <c r="K155" s="17"/>
      <c r="L155" s="17"/>
      <c r="M155" s="17"/>
      <c r="N155" s="17"/>
      <c r="O155" s="17">
        <v>1000</v>
      </c>
      <c r="P155" s="17"/>
      <c r="Q155" s="17">
        <v>14</v>
      </c>
      <c r="R155" s="17">
        <v>50</v>
      </c>
      <c r="S155" s="16"/>
    </row>
    <row r="156" spans="1:19" ht="33">
      <c r="A156" s="17">
        <v>43</v>
      </c>
      <c r="B156" s="17" t="s">
        <v>365</v>
      </c>
      <c r="C156" s="17" t="s">
        <v>504</v>
      </c>
      <c r="D156" s="17" t="s">
        <v>505</v>
      </c>
      <c r="E156" s="17" t="s">
        <v>25</v>
      </c>
      <c r="F156" s="17" t="s">
        <v>39</v>
      </c>
      <c r="G156" s="17">
        <v>2019</v>
      </c>
      <c r="H156" s="17" t="s">
        <v>506</v>
      </c>
      <c r="I156" s="17" t="s">
        <v>507</v>
      </c>
      <c r="J156" s="17">
        <v>300</v>
      </c>
      <c r="K156" s="17"/>
      <c r="L156" s="17">
        <v>300</v>
      </c>
      <c r="M156" s="17"/>
      <c r="N156" s="17"/>
      <c r="O156" s="17"/>
      <c r="P156" s="17"/>
      <c r="Q156" s="17">
        <v>4</v>
      </c>
      <c r="R156" s="17">
        <v>15</v>
      </c>
      <c r="S156" s="16"/>
    </row>
    <row r="157" spans="1:19" ht="49.5">
      <c r="A157" s="17">
        <v>44</v>
      </c>
      <c r="B157" s="17" t="s">
        <v>365</v>
      </c>
      <c r="C157" s="17" t="s">
        <v>508</v>
      </c>
      <c r="D157" s="17" t="s">
        <v>509</v>
      </c>
      <c r="E157" s="17" t="s">
        <v>474</v>
      </c>
      <c r="F157" s="17" t="s">
        <v>39</v>
      </c>
      <c r="G157" s="17">
        <v>2019</v>
      </c>
      <c r="H157" s="17" t="s">
        <v>388</v>
      </c>
      <c r="I157" s="17" t="s">
        <v>510</v>
      </c>
      <c r="J157" s="17">
        <v>500</v>
      </c>
      <c r="K157" s="17"/>
      <c r="L157" s="17">
        <v>300</v>
      </c>
      <c r="M157" s="17"/>
      <c r="N157" s="17"/>
      <c r="O157" s="17">
        <v>200</v>
      </c>
      <c r="P157" s="17"/>
      <c r="Q157" s="17">
        <v>4</v>
      </c>
      <c r="R157" s="17">
        <v>15</v>
      </c>
      <c r="S157" s="16"/>
    </row>
    <row r="158" spans="1:19" ht="49.5">
      <c r="A158" s="17">
        <v>45</v>
      </c>
      <c r="B158" s="17" t="s">
        <v>365</v>
      </c>
      <c r="C158" s="17" t="s">
        <v>511</v>
      </c>
      <c r="D158" s="17" t="s">
        <v>512</v>
      </c>
      <c r="E158" s="17" t="s">
        <v>513</v>
      </c>
      <c r="F158" s="17" t="s">
        <v>98</v>
      </c>
      <c r="G158" s="17">
        <v>2016</v>
      </c>
      <c r="H158" s="17" t="s">
        <v>514</v>
      </c>
      <c r="I158" s="17" t="s">
        <v>515</v>
      </c>
      <c r="J158" s="17">
        <v>120</v>
      </c>
      <c r="K158" s="17">
        <v>60</v>
      </c>
      <c r="L158" s="17"/>
      <c r="M158" s="17"/>
      <c r="N158" s="17"/>
      <c r="O158" s="17">
        <v>60</v>
      </c>
      <c r="P158" s="17"/>
      <c r="Q158" s="17">
        <v>3</v>
      </c>
      <c r="R158" s="17">
        <v>12</v>
      </c>
      <c r="S158" s="16"/>
    </row>
    <row r="159" spans="1:19" ht="66">
      <c r="A159" s="17">
        <v>46</v>
      </c>
      <c r="B159" s="17" t="s">
        <v>365</v>
      </c>
      <c r="C159" s="17" t="s">
        <v>516</v>
      </c>
      <c r="D159" s="17" t="s">
        <v>517</v>
      </c>
      <c r="E159" s="17" t="s">
        <v>129</v>
      </c>
      <c r="F159" s="17" t="s">
        <v>98</v>
      </c>
      <c r="G159" s="17">
        <v>2016</v>
      </c>
      <c r="H159" s="17" t="s">
        <v>514</v>
      </c>
      <c r="I159" s="17" t="s">
        <v>518</v>
      </c>
      <c r="J159" s="17">
        <v>850</v>
      </c>
      <c r="K159" s="17">
        <v>425</v>
      </c>
      <c r="L159" s="17"/>
      <c r="M159" s="17"/>
      <c r="N159" s="17"/>
      <c r="O159" s="17">
        <v>425</v>
      </c>
      <c r="P159" s="17"/>
      <c r="Q159" s="17">
        <v>25</v>
      </c>
      <c r="R159" s="17">
        <v>85</v>
      </c>
      <c r="S159" s="16"/>
    </row>
    <row r="160" spans="1:19" ht="49.5">
      <c r="A160" s="17">
        <v>47</v>
      </c>
      <c r="B160" s="17" t="s">
        <v>365</v>
      </c>
      <c r="C160" s="17" t="s">
        <v>519</v>
      </c>
      <c r="D160" s="17" t="s">
        <v>520</v>
      </c>
      <c r="E160" s="17" t="s">
        <v>25</v>
      </c>
      <c r="F160" s="17" t="s">
        <v>98</v>
      </c>
      <c r="G160" s="17">
        <v>2016</v>
      </c>
      <c r="H160" s="17" t="s">
        <v>478</v>
      </c>
      <c r="I160" s="17" t="s">
        <v>521</v>
      </c>
      <c r="J160" s="17">
        <v>18.91</v>
      </c>
      <c r="K160" s="17"/>
      <c r="L160" s="17"/>
      <c r="M160" s="17">
        <v>18.91</v>
      </c>
      <c r="N160" s="17"/>
      <c r="O160" s="17"/>
      <c r="P160" s="17"/>
      <c r="Q160" s="17">
        <v>1</v>
      </c>
      <c r="R160" s="17">
        <v>4</v>
      </c>
      <c r="S160" s="16"/>
    </row>
    <row r="161" spans="1:19" ht="33">
      <c r="A161" s="17">
        <v>48</v>
      </c>
      <c r="B161" s="17" t="s">
        <v>365</v>
      </c>
      <c r="C161" s="17" t="s">
        <v>522</v>
      </c>
      <c r="D161" s="17" t="s">
        <v>523</v>
      </c>
      <c r="E161" s="17" t="s">
        <v>129</v>
      </c>
      <c r="F161" s="17" t="s">
        <v>98</v>
      </c>
      <c r="G161" s="17">
        <v>2016</v>
      </c>
      <c r="H161" s="17" t="s">
        <v>478</v>
      </c>
      <c r="I161" s="17" t="s">
        <v>524</v>
      </c>
      <c r="J161" s="17">
        <v>500</v>
      </c>
      <c r="K161" s="17"/>
      <c r="L161" s="17"/>
      <c r="M161" s="17"/>
      <c r="N161" s="17"/>
      <c r="O161" s="17">
        <v>500</v>
      </c>
      <c r="P161" s="17"/>
      <c r="Q161" s="17">
        <v>7</v>
      </c>
      <c r="R161" s="17">
        <v>25</v>
      </c>
      <c r="S161" s="16"/>
    </row>
    <row r="162" spans="1:19" ht="33">
      <c r="A162" s="17">
        <v>49</v>
      </c>
      <c r="B162" s="17" t="s">
        <v>365</v>
      </c>
      <c r="C162" s="17" t="s">
        <v>525</v>
      </c>
      <c r="D162" s="17" t="s">
        <v>526</v>
      </c>
      <c r="E162" s="17" t="s">
        <v>129</v>
      </c>
      <c r="F162" s="17" t="s">
        <v>98</v>
      </c>
      <c r="G162" s="17">
        <v>2016</v>
      </c>
      <c r="H162" s="17" t="s">
        <v>463</v>
      </c>
      <c r="I162" s="17" t="s">
        <v>527</v>
      </c>
      <c r="J162" s="17">
        <v>1800</v>
      </c>
      <c r="K162" s="17"/>
      <c r="L162" s="17"/>
      <c r="M162" s="17"/>
      <c r="N162" s="17"/>
      <c r="O162" s="17">
        <v>1800</v>
      </c>
      <c r="P162" s="17"/>
      <c r="Q162" s="17">
        <v>26</v>
      </c>
      <c r="R162" s="17">
        <v>90</v>
      </c>
      <c r="S162" s="16"/>
    </row>
    <row r="163" spans="1:19" ht="33">
      <c r="A163" s="17">
        <v>50</v>
      </c>
      <c r="B163" s="17" t="s">
        <v>365</v>
      </c>
      <c r="C163" s="17" t="s">
        <v>528</v>
      </c>
      <c r="D163" s="17" t="s">
        <v>529</v>
      </c>
      <c r="E163" s="17" t="s">
        <v>129</v>
      </c>
      <c r="F163" s="17" t="s">
        <v>98</v>
      </c>
      <c r="G163" s="17">
        <v>2016</v>
      </c>
      <c r="H163" s="17" t="s">
        <v>478</v>
      </c>
      <c r="I163" s="17" t="s">
        <v>530</v>
      </c>
      <c r="J163" s="17">
        <v>1000</v>
      </c>
      <c r="K163" s="17"/>
      <c r="L163" s="17"/>
      <c r="M163" s="17"/>
      <c r="N163" s="17"/>
      <c r="O163" s="17">
        <v>1000</v>
      </c>
      <c r="P163" s="17"/>
      <c r="Q163" s="17">
        <v>14</v>
      </c>
      <c r="R163" s="17">
        <v>50</v>
      </c>
      <c r="S163" s="16"/>
    </row>
    <row r="164" spans="1:19" ht="33">
      <c r="A164" s="17">
        <v>51</v>
      </c>
      <c r="B164" s="17" t="s">
        <v>365</v>
      </c>
      <c r="C164" s="17" t="s">
        <v>531</v>
      </c>
      <c r="D164" s="17" t="s">
        <v>532</v>
      </c>
      <c r="E164" s="17" t="s">
        <v>129</v>
      </c>
      <c r="F164" s="17" t="s">
        <v>98</v>
      </c>
      <c r="G164" s="17">
        <v>2016</v>
      </c>
      <c r="H164" s="17" t="s">
        <v>379</v>
      </c>
      <c r="I164" s="17" t="s">
        <v>533</v>
      </c>
      <c r="J164" s="17">
        <v>700</v>
      </c>
      <c r="K164" s="17"/>
      <c r="L164" s="17"/>
      <c r="M164" s="17"/>
      <c r="N164" s="17"/>
      <c r="O164" s="17">
        <v>700</v>
      </c>
      <c r="P164" s="17"/>
      <c r="Q164" s="17">
        <v>10</v>
      </c>
      <c r="R164" s="17">
        <v>35</v>
      </c>
      <c r="S164" s="16"/>
    </row>
    <row r="165" spans="1:19" ht="66">
      <c r="A165" s="17">
        <v>52</v>
      </c>
      <c r="B165" s="17" t="s">
        <v>365</v>
      </c>
      <c r="C165" s="17" t="s">
        <v>534</v>
      </c>
      <c r="D165" s="17" t="s">
        <v>535</v>
      </c>
      <c r="E165" s="17" t="s">
        <v>513</v>
      </c>
      <c r="F165" s="17" t="s">
        <v>98</v>
      </c>
      <c r="G165" s="17">
        <v>2017</v>
      </c>
      <c r="H165" s="17" t="s">
        <v>536</v>
      </c>
      <c r="I165" s="17" t="s">
        <v>537</v>
      </c>
      <c r="J165" s="17">
        <v>92</v>
      </c>
      <c r="K165" s="17"/>
      <c r="L165" s="17"/>
      <c r="M165" s="17">
        <v>92</v>
      </c>
      <c r="N165" s="17"/>
      <c r="O165" s="17"/>
      <c r="P165" s="17"/>
      <c r="Q165" s="17">
        <v>6</v>
      </c>
      <c r="R165" s="17">
        <v>20</v>
      </c>
      <c r="S165" s="16"/>
    </row>
    <row r="166" spans="1:19" ht="49.5">
      <c r="A166" s="17">
        <v>53</v>
      </c>
      <c r="B166" s="17" t="s">
        <v>365</v>
      </c>
      <c r="C166" s="17" t="s">
        <v>538</v>
      </c>
      <c r="D166" s="17" t="s">
        <v>539</v>
      </c>
      <c r="E166" s="17" t="s">
        <v>513</v>
      </c>
      <c r="F166" s="17" t="s">
        <v>98</v>
      </c>
      <c r="G166" s="17">
        <v>2017</v>
      </c>
      <c r="H166" s="17" t="s">
        <v>540</v>
      </c>
      <c r="I166" s="17" t="s">
        <v>537</v>
      </c>
      <c r="J166" s="17">
        <v>92</v>
      </c>
      <c r="K166" s="17"/>
      <c r="L166" s="17"/>
      <c r="M166" s="17">
        <v>92</v>
      </c>
      <c r="N166" s="17"/>
      <c r="O166" s="17"/>
      <c r="P166" s="17"/>
      <c r="Q166" s="17">
        <v>6</v>
      </c>
      <c r="R166" s="17">
        <v>20</v>
      </c>
      <c r="S166" s="16"/>
    </row>
    <row r="167" spans="1:19" ht="33">
      <c r="A167" s="17">
        <v>54</v>
      </c>
      <c r="B167" s="17" t="s">
        <v>365</v>
      </c>
      <c r="C167" s="17" t="s">
        <v>541</v>
      </c>
      <c r="D167" s="17" t="s">
        <v>542</v>
      </c>
      <c r="E167" s="17" t="s">
        <v>513</v>
      </c>
      <c r="F167" s="17" t="s">
        <v>98</v>
      </c>
      <c r="G167" s="17">
        <v>2017</v>
      </c>
      <c r="H167" s="17" t="s">
        <v>543</v>
      </c>
      <c r="I167" s="17" t="s">
        <v>537</v>
      </c>
      <c r="J167" s="17">
        <v>92</v>
      </c>
      <c r="K167" s="17"/>
      <c r="L167" s="17"/>
      <c r="M167" s="17">
        <v>92</v>
      </c>
      <c r="N167" s="17"/>
      <c r="O167" s="17"/>
      <c r="P167" s="17"/>
      <c r="Q167" s="17">
        <v>6</v>
      </c>
      <c r="R167" s="17">
        <v>20</v>
      </c>
      <c r="S167" s="16"/>
    </row>
    <row r="168" spans="1:19" ht="66">
      <c r="A168" s="17">
        <v>55</v>
      </c>
      <c r="B168" s="17" t="s">
        <v>365</v>
      </c>
      <c r="C168" s="17" t="s">
        <v>544</v>
      </c>
      <c r="D168" s="17" t="s">
        <v>545</v>
      </c>
      <c r="E168" s="17" t="s">
        <v>513</v>
      </c>
      <c r="F168" s="17" t="s">
        <v>98</v>
      </c>
      <c r="G168" s="17">
        <v>2017</v>
      </c>
      <c r="H168" s="17" t="s">
        <v>546</v>
      </c>
      <c r="I168" s="17" t="s">
        <v>537</v>
      </c>
      <c r="J168" s="17">
        <v>92</v>
      </c>
      <c r="K168" s="17"/>
      <c r="L168" s="17"/>
      <c r="M168" s="17">
        <v>92</v>
      </c>
      <c r="N168" s="17"/>
      <c r="O168" s="17"/>
      <c r="P168" s="17"/>
      <c r="Q168" s="17">
        <v>6</v>
      </c>
      <c r="R168" s="17">
        <v>20</v>
      </c>
      <c r="S168" s="16"/>
    </row>
    <row r="169" spans="1:19" ht="66">
      <c r="A169" s="17">
        <v>56</v>
      </c>
      <c r="B169" s="17" t="s">
        <v>365</v>
      </c>
      <c r="C169" s="17" t="s">
        <v>547</v>
      </c>
      <c r="D169" s="17" t="s">
        <v>548</v>
      </c>
      <c r="E169" s="17" t="s">
        <v>25</v>
      </c>
      <c r="F169" s="17" t="s">
        <v>98</v>
      </c>
      <c r="G169" s="17">
        <v>2017</v>
      </c>
      <c r="H169" s="17" t="s">
        <v>549</v>
      </c>
      <c r="I169" s="17" t="s">
        <v>550</v>
      </c>
      <c r="J169" s="17">
        <v>1500</v>
      </c>
      <c r="K169" s="17">
        <v>250</v>
      </c>
      <c r="L169" s="17"/>
      <c r="M169" s="17"/>
      <c r="N169" s="17"/>
      <c r="O169" s="17">
        <v>1250</v>
      </c>
      <c r="P169" s="17"/>
      <c r="Q169" s="17">
        <v>14</v>
      </c>
      <c r="R169" s="17">
        <v>50</v>
      </c>
      <c r="S169" s="16"/>
    </row>
    <row r="170" spans="1:19" ht="49.5">
      <c r="A170" s="17">
        <v>57</v>
      </c>
      <c r="B170" s="17" t="s">
        <v>365</v>
      </c>
      <c r="C170" s="17" t="s">
        <v>551</v>
      </c>
      <c r="D170" s="17" t="s">
        <v>552</v>
      </c>
      <c r="E170" s="17" t="s">
        <v>129</v>
      </c>
      <c r="F170" s="17" t="s">
        <v>98</v>
      </c>
      <c r="G170" s="17">
        <v>2017</v>
      </c>
      <c r="H170" s="17" t="s">
        <v>553</v>
      </c>
      <c r="I170" s="17" t="s">
        <v>550</v>
      </c>
      <c r="J170" s="17">
        <v>1000</v>
      </c>
      <c r="K170" s="17"/>
      <c r="L170" s="17"/>
      <c r="M170" s="17"/>
      <c r="N170" s="17"/>
      <c r="O170" s="17">
        <v>1000</v>
      </c>
      <c r="P170" s="17"/>
      <c r="Q170" s="17">
        <v>14</v>
      </c>
      <c r="R170" s="17">
        <v>50</v>
      </c>
      <c r="S170" s="16"/>
    </row>
    <row r="171" spans="1:19" ht="33">
      <c r="A171" s="17">
        <v>58</v>
      </c>
      <c r="B171" s="17" t="s">
        <v>365</v>
      </c>
      <c r="C171" s="17" t="s">
        <v>554</v>
      </c>
      <c r="D171" s="17" t="s">
        <v>555</v>
      </c>
      <c r="E171" s="17" t="s">
        <v>129</v>
      </c>
      <c r="F171" s="17" t="s">
        <v>98</v>
      </c>
      <c r="G171" s="17">
        <v>2017</v>
      </c>
      <c r="H171" s="17" t="s">
        <v>553</v>
      </c>
      <c r="I171" s="17" t="s">
        <v>550</v>
      </c>
      <c r="J171" s="17">
        <v>1000</v>
      </c>
      <c r="K171" s="17"/>
      <c r="L171" s="17"/>
      <c r="M171" s="17"/>
      <c r="N171" s="17"/>
      <c r="O171" s="17">
        <v>1000</v>
      </c>
      <c r="P171" s="17"/>
      <c r="Q171" s="17">
        <v>14</v>
      </c>
      <c r="R171" s="17">
        <v>50</v>
      </c>
      <c r="S171" s="16"/>
    </row>
    <row r="172" spans="1:19" ht="49.5">
      <c r="A172" s="17">
        <v>59</v>
      </c>
      <c r="B172" s="17" t="s">
        <v>365</v>
      </c>
      <c r="C172" s="17" t="s">
        <v>556</v>
      </c>
      <c r="D172" s="17" t="s">
        <v>557</v>
      </c>
      <c r="E172" s="17" t="s">
        <v>25</v>
      </c>
      <c r="F172" s="17" t="s">
        <v>98</v>
      </c>
      <c r="G172" s="17">
        <v>2017</v>
      </c>
      <c r="H172" s="17" t="s">
        <v>478</v>
      </c>
      <c r="I172" s="17" t="s">
        <v>558</v>
      </c>
      <c r="J172" s="17">
        <v>5000</v>
      </c>
      <c r="K172" s="17"/>
      <c r="L172" s="17"/>
      <c r="M172" s="17"/>
      <c r="N172" s="17"/>
      <c r="O172" s="17">
        <v>5000</v>
      </c>
      <c r="P172" s="17"/>
      <c r="Q172" s="17">
        <v>88</v>
      </c>
      <c r="R172" s="17">
        <v>300</v>
      </c>
      <c r="S172" s="16"/>
    </row>
    <row r="173" spans="1:19" ht="33">
      <c r="A173" s="17">
        <v>60</v>
      </c>
      <c r="B173" s="17" t="s">
        <v>365</v>
      </c>
      <c r="C173" s="17" t="s">
        <v>559</v>
      </c>
      <c r="D173" s="17" t="s">
        <v>560</v>
      </c>
      <c r="E173" s="17" t="s">
        <v>25</v>
      </c>
      <c r="F173" s="17" t="s">
        <v>98</v>
      </c>
      <c r="G173" s="17">
        <v>2017</v>
      </c>
      <c r="H173" s="17" t="s">
        <v>561</v>
      </c>
      <c r="I173" s="17" t="s">
        <v>562</v>
      </c>
      <c r="J173" s="17">
        <v>1550</v>
      </c>
      <c r="K173" s="17">
        <v>1550</v>
      </c>
      <c r="L173" s="17"/>
      <c r="M173" s="17"/>
      <c r="N173" s="17"/>
      <c r="O173" s="17"/>
      <c r="P173" s="17"/>
      <c r="Q173" s="17">
        <v>38</v>
      </c>
      <c r="R173" s="17">
        <v>130</v>
      </c>
      <c r="S173" s="16"/>
    </row>
    <row r="174" spans="1:19" ht="66">
      <c r="A174" s="17">
        <v>61</v>
      </c>
      <c r="B174" s="17" t="s">
        <v>365</v>
      </c>
      <c r="C174" s="17" t="s">
        <v>563</v>
      </c>
      <c r="D174" s="17" t="s">
        <v>564</v>
      </c>
      <c r="E174" s="17" t="s">
        <v>513</v>
      </c>
      <c r="F174" s="17" t="s">
        <v>98</v>
      </c>
      <c r="G174" s="17">
        <v>2018</v>
      </c>
      <c r="H174" s="17" t="s">
        <v>470</v>
      </c>
      <c r="I174" s="17" t="s">
        <v>565</v>
      </c>
      <c r="J174" s="17">
        <v>38</v>
      </c>
      <c r="K174" s="17">
        <v>38</v>
      </c>
      <c r="L174" s="17"/>
      <c r="M174" s="17"/>
      <c r="N174" s="17"/>
      <c r="O174" s="17"/>
      <c r="P174" s="17"/>
      <c r="Q174" s="17">
        <v>2</v>
      </c>
      <c r="R174" s="17">
        <v>4</v>
      </c>
      <c r="S174" s="16"/>
    </row>
    <row r="175" spans="1:19" ht="66">
      <c r="A175" s="17">
        <v>62</v>
      </c>
      <c r="B175" s="17" t="s">
        <v>365</v>
      </c>
      <c r="C175" s="17" t="s">
        <v>566</v>
      </c>
      <c r="D175" s="17" t="s">
        <v>567</v>
      </c>
      <c r="E175" s="17" t="s">
        <v>513</v>
      </c>
      <c r="F175" s="17" t="s">
        <v>98</v>
      </c>
      <c r="G175" s="17">
        <v>2018</v>
      </c>
      <c r="H175" s="17" t="s">
        <v>506</v>
      </c>
      <c r="I175" s="17" t="s">
        <v>568</v>
      </c>
      <c r="J175" s="17">
        <v>92</v>
      </c>
      <c r="K175" s="17">
        <v>92</v>
      </c>
      <c r="L175" s="17"/>
      <c r="M175" s="17"/>
      <c r="N175" s="17"/>
      <c r="O175" s="17"/>
      <c r="P175" s="17"/>
      <c r="Q175" s="17">
        <v>3</v>
      </c>
      <c r="R175" s="17">
        <v>10</v>
      </c>
      <c r="S175" s="16"/>
    </row>
    <row r="176" spans="1:19" ht="33">
      <c r="A176" s="17">
        <v>63</v>
      </c>
      <c r="B176" s="17" t="s">
        <v>365</v>
      </c>
      <c r="C176" s="17" t="s">
        <v>569</v>
      </c>
      <c r="D176" s="17" t="s">
        <v>570</v>
      </c>
      <c r="E176" s="17" t="s">
        <v>513</v>
      </c>
      <c r="F176" s="17" t="s">
        <v>98</v>
      </c>
      <c r="G176" s="17">
        <v>2018</v>
      </c>
      <c r="H176" s="17" t="s">
        <v>426</v>
      </c>
      <c r="I176" s="17" t="s">
        <v>568</v>
      </c>
      <c r="J176" s="17">
        <v>95</v>
      </c>
      <c r="K176" s="17">
        <v>95</v>
      </c>
      <c r="L176" s="17"/>
      <c r="M176" s="17"/>
      <c r="N176" s="17"/>
      <c r="O176" s="17"/>
      <c r="P176" s="17"/>
      <c r="Q176" s="17">
        <v>3</v>
      </c>
      <c r="R176" s="17">
        <v>10</v>
      </c>
      <c r="S176" s="16"/>
    </row>
    <row r="177" spans="1:19" ht="33">
      <c r="A177" s="17">
        <v>64</v>
      </c>
      <c r="B177" s="17" t="s">
        <v>365</v>
      </c>
      <c r="C177" s="17" t="s">
        <v>571</v>
      </c>
      <c r="D177" s="17" t="s">
        <v>572</v>
      </c>
      <c r="E177" s="17" t="s">
        <v>513</v>
      </c>
      <c r="F177" s="17" t="s">
        <v>98</v>
      </c>
      <c r="G177" s="17">
        <v>2018</v>
      </c>
      <c r="H177" s="17" t="s">
        <v>449</v>
      </c>
      <c r="I177" s="17" t="s">
        <v>568</v>
      </c>
      <c r="J177" s="17">
        <v>95</v>
      </c>
      <c r="K177" s="17">
        <v>95</v>
      </c>
      <c r="L177" s="17"/>
      <c r="M177" s="17"/>
      <c r="N177" s="17"/>
      <c r="O177" s="17"/>
      <c r="P177" s="17"/>
      <c r="Q177" s="17">
        <v>3</v>
      </c>
      <c r="R177" s="17">
        <v>10</v>
      </c>
      <c r="S177" s="16"/>
    </row>
    <row r="178" spans="1:19" s="4" customFormat="1" ht="33">
      <c r="A178" s="17">
        <v>65</v>
      </c>
      <c r="B178" s="17" t="s">
        <v>365</v>
      </c>
      <c r="C178" s="17" t="s">
        <v>573</v>
      </c>
      <c r="D178" s="17" t="s">
        <v>574</v>
      </c>
      <c r="E178" s="17" t="s">
        <v>25</v>
      </c>
      <c r="F178" s="17" t="s">
        <v>98</v>
      </c>
      <c r="G178" s="17">
        <v>2018</v>
      </c>
      <c r="H178" s="17" t="s">
        <v>478</v>
      </c>
      <c r="I178" s="17" t="s">
        <v>575</v>
      </c>
      <c r="J178" s="17">
        <v>38319.1</v>
      </c>
      <c r="K178" s="17"/>
      <c r="L178" s="17"/>
      <c r="M178" s="17">
        <v>1500</v>
      </c>
      <c r="N178" s="17"/>
      <c r="O178" s="17">
        <v>24000</v>
      </c>
      <c r="P178" s="17">
        <v>12819.1</v>
      </c>
      <c r="Q178" s="17">
        <v>147</v>
      </c>
      <c r="R178" s="17">
        <v>500</v>
      </c>
      <c r="S178" s="16"/>
    </row>
    <row r="179" spans="1:19" ht="66">
      <c r="A179" s="17">
        <v>66</v>
      </c>
      <c r="B179" s="17" t="s">
        <v>365</v>
      </c>
      <c r="C179" s="17" t="s">
        <v>576</v>
      </c>
      <c r="D179" s="17" t="s">
        <v>577</v>
      </c>
      <c r="E179" s="17" t="s">
        <v>25</v>
      </c>
      <c r="F179" s="17" t="s">
        <v>98</v>
      </c>
      <c r="G179" s="17">
        <v>2018</v>
      </c>
      <c r="H179" s="17" t="s">
        <v>578</v>
      </c>
      <c r="I179" s="17" t="s">
        <v>579</v>
      </c>
      <c r="J179" s="17">
        <v>3446</v>
      </c>
      <c r="K179" s="17">
        <v>1000</v>
      </c>
      <c r="L179" s="17"/>
      <c r="M179" s="17"/>
      <c r="N179" s="17"/>
      <c r="O179" s="17">
        <v>2446</v>
      </c>
      <c r="P179" s="17"/>
      <c r="Q179" s="17">
        <v>23</v>
      </c>
      <c r="R179" s="17">
        <v>80</v>
      </c>
      <c r="S179" s="16"/>
    </row>
    <row r="180" spans="1:19" s="4" customFormat="1" ht="49.5">
      <c r="A180" s="17">
        <v>67</v>
      </c>
      <c r="B180" s="17" t="s">
        <v>365</v>
      </c>
      <c r="C180" s="17" t="s">
        <v>580</v>
      </c>
      <c r="D180" s="17" t="s">
        <v>581</v>
      </c>
      <c r="E180" s="17" t="s">
        <v>25</v>
      </c>
      <c r="F180" s="17" t="s">
        <v>98</v>
      </c>
      <c r="G180" s="17">
        <v>2019</v>
      </c>
      <c r="H180" s="17" t="s">
        <v>578</v>
      </c>
      <c r="I180" s="17" t="s">
        <v>582</v>
      </c>
      <c r="J180" s="17">
        <v>5000</v>
      </c>
      <c r="K180" s="17">
        <v>2000</v>
      </c>
      <c r="L180" s="17">
        <v>500</v>
      </c>
      <c r="M180" s="17"/>
      <c r="N180" s="17"/>
      <c r="O180" s="17">
        <v>2500</v>
      </c>
      <c r="P180" s="17"/>
      <c r="Q180" s="17">
        <v>23</v>
      </c>
      <c r="R180" s="17">
        <v>80</v>
      </c>
      <c r="S180" s="16"/>
    </row>
    <row r="181" spans="1:19" ht="33">
      <c r="A181" s="17">
        <v>68</v>
      </c>
      <c r="B181" s="17" t="s">
        <v>365</v>
      </c>
      <c r="C181" s="17" t="s">
        <v>583</v>
      </c>
      <c r="D181" s="17" t="s">
        <v>584</v>
      </c>
      <c r="E181" s="17" t="s">
        <v>25</v>
      </c>
      <c r="F181" s="17" t="s">
        <v>98</v>
      </c>
      <c r="G181" s="17">
        <v>2018</v>
      </c>
      <c r="H181" s="17" t="s">
        <v>492</v>
      </c>
      <c r="I181" s="17" t="s">
        <v>585</v>
      </c>
      <c r="J181" s="17">
        <v>1200</v>
      </c>
      <c r="K181" s="17">
        <v>600</v>
      </c>
      <c r="L181" s="17"/>
      <c r="M181" s="17"/>
      <c r="N181" s="17"/>
      <c r="O181" s="17">
        <v>600</v>
      </c>
      <c r="P181" s="17"/>
      <c r="Q181" s="17">
        <v>7</v>
      </c>
      <c r="R181" s="17">
        <v>24</v>
      </c>
      <c r="S181" s="16"/>
    </row>
    <row r="182" spans="1:19" ht="49.5">
      <c r="A182" s="17">
        <v>69</v>
      </c>
      <c r="B182" s="17" t="s">
        <v>365</v>
      </c>
      <c r="C182" s="17" t="s">
        <v>586</v>
      </c>
      <c r="D182" s="17" t="s">
        <v>560</v>
      </c>
      <c r="E182" s="17" t="s">
        <v>25</v>
      </c>
      <c r="F182" s="17" t="s">
        <v>98</v>
      </c>
      <c r="G182" s="17">
        <v>2018</v>
      </c>
      <c r="H182" s="17" t="s">
        <v>561</v>
      </c>
      <c r="I182" s="17" t="s">
        <v>587</v>
      </c>
      <c r="J182" s="17">
        <v>2239</v>
      </c>
      <c r="K182" s="17">
        <v>1119.5</v>
      </c>
      <c r="L182" s="17"/>
      <c r="M182" s="17"/>
      <c r="N182" s="17"/>
      <c r="O182" s="17">
        <v>1119.5</v>
      </c>
      <c r="P182" s="17"/>
      <c r="Q182" s="17">
        <v>44</v>
      </c>
      <c r="R182" s="17">
        <v>150</v>
      </c>
      <c r="S182" s="16"/>
    </row>
    <row r="183" spans="1:19" ht="33">
      <c r="A183" s="17">
        <v>70</v>
      </c>
      <c r="B183" s="17" t="s">
        <v>365</v>
      </c>
      <c r="C183" s="17" t="s">
        <v>588</v>
      </c>
      <c r="D183" s="17" t="s">
        <v>589</v>
      </c>
      <c r="E183" s="17" t="s">
        <v>25</v>
      </c>
      <c r="F183" s="17" t="s">
        <v>98</v>
      </c>
      <c r="G183" s="17">
        <v>2018</v>
      </c>
      <c r="H183" s="17" t="s">
        <v>578</v>
      </c>
      <c r="I183" s="17" t="s">
        <v>590</v>
      </c>
      <c r="J183" s="17">
        <v>300</v>
      </c>
      <c r="K183" s="17">
        <v>300</v>
      </c>
      <c r="L183" s="17"/>
      <c r="M183" s="17"/>
      <c r="N183" s="17"/>
      <c r="O183" s="17"/>
      <c r="P183" s="17"/>
      <c r="Q183" s="17">
        <v>4</v>
      </c>
      <c r="R183" s="17">
        <v>15</v>
      </c>
      <c r="S183" s="16"/>
    </row>
    <row r="184" spans="1:19" ht="49.5">
      <c r="A184" s="17">
        <v>71</v>
      </c>
      <c r="B184" s="17" t="s">
        <v>365</v>
      </c>
      <c r="C184" s="17" t="s">
        <v>591</v>
      </c>
      <c r="D184" s="17" t="s">
        <v>592</v>
      </c>
      <c r="E184" s="17" t="s">
        <v>25</v>
      </c>
      <c r="F184" s="17" t="s">
        <v>98</v>
      </c>
      <c r="G184" s="17">
        <v>2018</v>
      </c>
      <c r="H184" s="17" t="s">
        <v>478</v>
      </c>
      <c r="I184" s="17" t="s">
        <v>593</v>
      </c>
      <c r="J184" s="17">
        <v>3000</v>
      </c>
      <c r="K184" s="17">
        <v>500</v>
      </c>
      <c r="L184" s="17"/>
      <c r="M184" s="17"/>
      <c r="N184" s="17"/>
      <c r="O184" s="17">
        <v>2500</v>
      </c>
      <c r="P184" s="17"/>
      <c r="Q184" s="17">
        <v>44</v>
      </c>
      <c r="R184" s="17">
        <v>150</v>
      </c>
      <c r="S184" s="16"/>
    </row>
    <row r="185" spans="1:19" s="4" customFormat="1" ht="132">
      <c r="A185" s="17">
        <v>72</v>
      </c>
      <c r="B185" s="17" t="s">
        <v>365</v>
      </c>
      <c r="C185" s="17" t="s">
        <v>594</v>
      </c>
      <c r="D185" s="17" t="s">
        <v>595</v>
      </c>
      <c r="E185" s="17" t="s">
        <v>25</v>
      </c>
      <c r="F185" s="17" t="s">
        <v>98</v>
      </c>
      <c r="G185" s="17">
        <v>2018</v>
      </c>
      <c r="H185" s="17" t="s">
        <v>478</v>
      </c>
      <c r="I185" s="17" t="s">
        <v>596</v>
      </c>
      <c r="J185" s="17">
        <v>20000</v>
      </c>
      <c r="K185" s="17">
        <v>3000</v>
      </c>
      <c r="L185" s="17"/>
      <c r="M185" s="17"/>
      <c r="N185" s="17"/>
      <c r="O185" s="17">
        <v>17000</v>
      </c>
      <c r="P185" s="17"/>
      <c r="Q185" s="17">
        <v>118</v>
      </c>
      <c r="R185" s="17">
        <v>400</v>
      </c>
      <c r="S185" s="16"/>
    </row>
    <row r="186" spans="1:19" ht="49.5">
      <c r="A186" s="17">
        <v>73</v>
      </c>
      <c r="B186" s="17" t="s">
        <v>365</v>
      </c>
      <c r="C186" s="17" t="s">
        <v>597</v>
      </c>
      <c r="D186" s="17" t="s">
        <v>598</v>
      </c>
      <c r="E186" s="17" t="s">
        <v>129</v>
      </c>
      <c r="F186" s="17" t="s">
        <v>98</v>
      </c>
      <c r="G186" s="17">
        <v>2019</v>
      </c>
      <c r="H186" s="17" t="s">
        <v>478</v>
      </c>
      <c r="I186" s="17" t="s">
        <v>599</v>
      </c>
      <c r="J186" s="17">
        <v>3000</v>
      </c>
      <c r="K186" s="17"/>
      <c r="L186" s="17"/>
      <c r="M186" s="17">
        <v>3000</v>
      </c>
      <c r="N186" s="17"/>
      <c r="O186" s="17"/>
      <c r="P186" s="17"/>
      <c r="Q186" s="17">
        <v>147</v>
      </c>
      <c r="R186" s="17">
        <v>500</v>
      </c>
      <c r="S186" s="16"/>
    </row>
    <row r="187" spans="1:19" ht="33">
      <c r="A187" s="17">
        <v>74</v>
      </c>
      <c r="B187" s="17" t="s">
        <v>365</v>
      </c>
      <c r="C187" s="17" t="s">
        <v>600</v>
      </c>
      <c r="D187" s="17" t="s">
        <v>601</v>
      </c>
      <c r="E187" s="17" t="s">
        <v>129</v>
      </c>
      <c r="F187" s="17" t="s">
        <v>98</v>
      </c>
      <c r="G187" s="17">
        <v>2019</v>
      </c>
      <c r="H187" s="17" t="s">
        <v>602</v>
      </c>
      <c r="I187" s="17" t="s">
        <v>603</v>
      </c>
      <c r="J187" s="17">
        <v>3000</v>
      </c>
      <c r="K187" s="17"/>
      <c r="L187" s="17"/>
      <c r="M187" s="17"/>
      <c r="N187" s="17"/>
      <c r="O187" s="17">
        <v>3000</v>
      </c>
      <c r="P187" s="17"/>
      <c r="Q187" s="17">
        <v>44</v>
      </c>
      <c r="R187" s="17">
        <v>150</v>
      </c>
      <c r="S187" s="16"/>
    </row>
    <row r="188" spans="1:19" ht="33">
      <c r="A188" s="17">
        <v>75</v>
      </c>
      <c r="B188" s="17" t="s">
        <v>365</v>
      </c>
      <c r="C188" s="17" t="s">
        <v>604</v>
      </c>
      <c r="D188" s="17" t="s">
        <v>605</v>
      </c>
      <c r="E188" s="17" t="s">
        <v>25</v>
      </c>
      <c r="F188" s="17" t="s">
        <v>98</v>
      </c>
      <c r="G188" s="17">
        <v>2019</v>
      </c>
      <c r="H188" s="17" t="s">
        <v>379</v>
      </c>
      <c r="I188" s="17" t="s">
        <v>606</v>
      </c>
      <c r="J188" s="17">
        <v>1000</v>
      </c>
      <c r="K188" s="17"/>
      <c r="L188" s="17">
        <v>500</v>
      </c>
      <c r="M188" s="17">
        <v>500</v>
      </c>
      <c r="N188" s="17"/>
      <c r="O188" s="17"/>
      <c r="P188" s="17"/>
      <c r="Q188" s="17">
        <v>15</v>
      </c>
      <c r="R188" s="17">
        <v>50</v>
      </c>
      <c r="S188" s="16"/>
    </row>
    <row r="189" spans="1:19" ht="66">
      <c r="A189" s="17">
        <v>76</v>
      </c>
      <c r="B189" s="17" t="s">
        <v>365</v>
      </c>
      <c r="C189" s="17" t="s">
        <v>607</v>
      </c>
      <c r="D189" s="17" t="s">
        <v>608</v>
      </c>
      <c r="E189" s="17" t="s">
        <v>25</v>
      </c>
      <c r="F189" s="17" t="s">
        <v>98</v>
      </c>
      <c r="G189" s="17">
        <v>2019</v>
      </c>
      <c r="H189" s="17" t="s">
        <v>392</v>
      </c>
      <c r="I189" s="17" t="s">
        <v>609</v>
      </c>
      <c r="J189" s="17">
        <v>500</v>
      </c>
      <c r="K189" s="17"/>
      <c r="L189" s="17"/>
      <c r="M189" s="17"/>
      <c r="N189" s="17"/>
      <c r="O189" s="17">
        <v>500</v>
      </c>
      <c r="P189" s="17"/>
      <c r="Q189" s="17">
        <v>7</v>
      </c>
      <c r="R189" s="17">
        <v>25</v>
      </c>
      <c r="S189" s="16"/>
    </row>
    <row r="190" spans="1:19" ht="49.5">
      <c r="A190" s="17">
        <v>77</v>
      </c>
      <c r="B190" s="17" t="s">
        <v>365</v>
      </c>
      <c r="C190" s="17" t="s">
        <v>610</v>
      </c>
      <c r="D190" s="17" t="s">
        <v>611</v>
      </c>
      <c r="E190" s="17" t="s">
        <v>25</v>
      </c>
      <c r="F190" s="17" t="s">
        <v>98</v>
      </c>
      <c r="G190" s="17">
        <v>2020</v>
      </c>
      <c r="H190" s="17" t="s">
        <v>430</v>
      </c>
      <c r="I190" s="17" t="s">
        <v>612</v>
      </c>
      <c r="J190" s="17">
        <v>2000</v>
      </c>
      <c r="K190" s="17">
        <v>1000</v>
      </c>
      <c r="L190" s="17">
        <v>500</v>
      </c>
      <c r="M190" s="17">
        <v>500</v>
      </c>
      <c r="N190" s="17"/>
      <c r="O190" s="17"/>
      <c r="P190" s="17"/>
      <c r="Q190" s="17">
        <v>29</v>
      </c>
      <c r="R190" s="17">
        <v>100</v>
      </c>
      <c r="S190" s="16"/>
    </row>
    <row r="191" spans="1:19" ht="49.5">
      <c r="A191" s="17">
        <v>78</v>
      </c>
      <c r="B191" s="17" t="s">
        <v>365</v>
      </c>
      <c r="C191" s="17" t="s">
        <v>613</v>
      </c>
      <c r="D191" s="17" t="s">
        <v>614</v>
      </c>
      <c r="E191" s="17" t="s">
        <v>129</v>
      </c>
      <c r="F191" s="17" t="s">
        <v>80</v>
      </c>
      <c r="G191" s="17">
        <v>2016</v>
      </c>
      <c r="H191" s="17" t="s">
        <v>449</v>
      </c>
      <c r="I191" s="17" t="s">
        <v>615</v>
      </c>
      <c r="J191" s="17">
        <v>120</v>
      </c>
      <c r="K191" s="17">
        <v>60</v>
      </c>
      <c r="L191" s="17"/>
      <c r="M191" s="17"/>
      <c r="N191" s="17"/>
      <c r="O191" s="17">
        <v>60</v>
      </c>
      <c r="P191" s="17"/>
      <c r="Q191" s="17">
        <v>3</v>
      </c>
      <c r="R191" s="17">
        <v>12</v>
      </c>
      <c r="S191" s="16"/>
    </row>
    <row r="192" spans="1:19" ht="49.5">
      <c r="A192" s="17">
        <v>79</v>
      </c>
      <c r="B192" s="17" t="s">
        <v>365</v>
      </c>
      <c r="C192" s="17" t="s">
        <v>616</v>
      </c>
      <c r="D192" s="17" t="s">
        <v>617</v>
      </c>
      <c r="E192" s="17" t="s">
        <v>129</v>
      </c>
      <c r="F192" s="17" t="s">
        <v>80</v>
      </c>
      <c r="G192" s="17">
        <v>2016</v>
      </c>
      <c r="H192" s="17" t="s">
        <v>463</v>
      </c>
      <c r="I192" s="17" t="s">
        <v>618</v>
      </c>
      <c r="J192" s="17">
        <v>200</v>
      </c>
      <c r="K192" s="17">
        <v>100</v>
      </c>
      <c r="L192" s="17"/>
      <c r="M192" s="17"/>
      <c r="N192" s="17"/>
      <c r="O192" s="17">
        <v>100</v>
      </c>
      <c r="P192" s="17"/>
      <c r="Q192" s="17">
        <v>6</v>
      </c>
      <c r="R192" s="17">
        <v>20</v>
      </c>
      <c r="S192" s="16"/>
    </row>
    <row r="193" spans="1:19" ht="82.5">
      <c r="A193" s="17">
        <v>80</v>
      </c>
      <c r="B193" s="17" t="s">
        <v>365</v>
      </c>
      <c r="C193" s="17" t="s">
        <v>619</v>
      </c>
      <c r="D193" s="17" t="s">
        <v>620</v>
      </c>
      <c r="E193" s="17" t="s">
        <v>25</v>
      </c>
      <c r="F193" s="17" t="s">
        <v>80</v>
      </c>
      <c r="G193" s="17">
        <v>2018</v>
      </c>
      <c r="H193" s="17" t="s">
        <v>621</v>
      </c>
      <c r="I193" s="17" t="s">
        <v>622</v>
      </c>
      <c r="J193" s="17">
        <v>200</v>
      </c>
      <c r="K193" s="17">
        <v>200</v>
      </c>
      <c r="L193" s="17"/>
      <c r="M193" s="17"/>
      <c r="N193" s="17"/>
      <c r="O193" s="17"/>
      <c r="P193" s="17"/>
      <c r="Q193" s="17">
        <v>6</v>
      </c>
      <c r="R193" s="17">
        <v>20</v>
      </c>
      <c r="S193" s="16"/>
    </row>
    <row r="194" spans="1:19" ht="66">
      <c r="A194" s="17">
        <v>81</v>
      </c>
      <c r="B194" s="17" t="s">
        <v>365</v>
      </c>
      <c r="C194" s="17" t="s">
        <v>623</v>
      </c>
      <c r="D194" s="17" t="s">
        <v>624</v>
      </c>
      <c r="E194" s="17" t="s">
        <v>25</v>
      </c>
      <c r="F194" s="17" t="s">
        <v>80</v>
      </c>
      <c r="G194" s="17">
        <v>2018</v>
      </c>
      <c r="H194" s="17" t="s">
        <v>578</v>
      </c>
      <c r="I194" s="17" t="s">
        <v>625</v>
      </c>
      <c r="J194" s="17">
        <v>750</v>
      </c>
      <c r="K194" s="17"/>
      <c r="L194" s="17">
        <v>375</v>
      </c>
      <c r="M194" s="17"/>
      <c r="N194" s="17"/>
      <c r="O194" s="17">
        <v>375</v>
      </c>
      <c r="P194" s="17"/>
      <c r="Q194" s="17">
        <v>12</v>
      </c>
      <c r="R194" s="17">
        <v>40</v>
      </c>
      <c r="S194" s="16"/>
    </row>
    <row r="195" spans="1:19" ht="49.5">
      <c r="A195" s="17">
        <v>82</v>
      </c>
      <c r="B195" s="17" t="s">
        <v>365</v>
      </c>
      <c r="C195" s="17" t="s">
        <v>626</v>
      </c>
      <c r="D195" s="17" t="s">
        <v>627</v>
      </c>
      <c r="E195" s="17" t="s">
        <v>474</v>
      </c>
      <c r="F195" s="17" t="s">
        <v>80</v>
      </c>
      <c r="G195" s="17">
        <v>2018</v>
      </c>
      <c r="H195" s="17" t="s">
        <v>492</v>
      </c>
      <c r="I195" s="17" t="s">
        <v>628</v>
      </c>
      <c r="J195" s="17">
        <v>400</v>
      </c>
      <c r="K195" s="17"/>
      <c r="L195" s="17"/>
      <c r="M195" s="17"/>
      <c r="N195" s="17"/>
      <c r="O195" s="17">
        <v>400</v>
      </c>
      <c r="P195" s="17"/>
      <c r="Q195" s="17">
        <v>6</v>
      </c>
      <c r="R195" s="17">
        <v>20</v>
      </c>
      <c r="S195" s="16"/>
    </row>
    <row r="196" spans="1:19" ht="49.5">
      <c r="A196" s="17">
        <v>83</v>
      </c>
      <c r="B196" s="17" t="s">
        <v>365</v>
      </c>
      <c r="C196" s="17" t="s">
        <v>629</v>
      </c>
      <c r="D196" s="17" t="s">
        <v>630</v>
      </c>
      <c r="E196" s="17" t="s">
        <v>25</v>
      </c>
      <c r="F196" s="17" t="s">
        <v>631</v>
      </c>
      <c r="G196" s="17">
        <v>2018</v>
      </c>
      <c r="H196" s="17" t="s">
        <v>632</v>
      </c>
      <c r="I196" s="17" t="s">
        <v>633</v>
      </c>
      <c r="J196" s="17">
        <v>7854.9161000000004</v>
      </c>
      <c r="K196" s="17"/>
      <c r="L196" s="17"/>
      <c r="M196" s="17">
        <v>2854.9160999999999</v>
      </c>
      <c r="N196" s="17"/>
      <c r="O196" s="17">
        <v>5000</v>
      </c>
      <c r="P196" s="17"/>
      <c r="Q196" s="17">
        <v>73</v>
      </c>
      <c r="R196" s="17">
        <v>250</v>
      </c>
      <c r="S196" s="16"/>
    </row>
    <row r="197" spans="1:19" ht="33">
      <c r="A197" s="16">
        <v>1</v>
      </c>
      <c r="B197" s="17" t="s">
        <v>634</v>
      </c>
      <c r="C197" s="19" t="s">
        <v>635</v>
      </c>
      <c r="D197" s="17" t="s">
        <v>636</v>
      </c>
      <c r="E197" s="19" t="s">
        <v>25</v>
      </c>
      <c r="F197" s="16" t="s">
        <v>33</v>
      </c>
      <c r="G197" s="19">
        <v>2016</v>
      </c>
      <c r="H197" s="19" t="s">
        <v>637</v>
      </c>
      <c r="I197" s="19" t="s">
        <v>638</v>
      </c>
      <c r="J197" s="19">
        <v>23.327999999999999</v>
      </c>
      <c r="K197" s="19"/>
      <c r="L197" s="17">
        <v>7.95</v>
      </c>
      <c r="M197" s="17">
        <v>15.387</v>
      </c>
      <c r="N197" s="17"/>
      <c r="O197" s="17"/>
      <c r="P197" s="17"/>
      <c r="Q197" s="19">
        <v>23</v>
      </c>
      <c r="R197" s="19">
        <v>98</v>
      </c>
      <c r="S197" s="16"/>
    </row>
    <row r="198" spans="1:19" ht="49.5">
      <c r="A198" s="17">
        <v>2</v>
      </c>
      <c r="B198" s="17" t="s">
        <v>634</v>
      </c>
      <c r="C198" s="19" t="s">
        <v>639</v>
      </c>
      <c r="D198" s="17" t="s">
        <v>640</v>
      </c>
      <c r="E198" s="19" t="s">
        <v>25</v>
      </c>
      <c r="F198" s="16" t="s">
        <v>33</v>
      </c>
      <c r="G198" s="19">
        <v>2016</v>
      </c>
      <c r="H198" s="19" t="s">
        <v>641</v>
      </c>
      <c r="I198" s="19" t="s">
        <v>642</v>
      </c>
      <c r="J198" s="19">
        <v>283.9085</v>
      </c>
      <c r="K198" s="16"/>
      <c r="L198" s="19">
        <v>109.628</v>
      </c>
      <c r="M198" s="19">
        <v>174.28049999999999</v>
      </c>
      <c r="N198" s="16"/>
      <c r="O198" s="17"/>
      <c r="P198" s="17"/>
      <c r="Q198" s="19">
        <v>73</v>
      </c>
      <c r="R198" s="19">
        <v>324</v>
      </c>
      <c r="S198" s="16"/>
    </row>
    <row r="199" spans="1:19" ht="33">
      <c r="A199" s="17">
        <v>3</v>
      </c>
      <c r="B199" s="17" t="s">
        <v>634</v>
      </c>
      <c r="C199" s="19" t="s">
        <v>635</v>
      </c>
      <c r="D199" s="17" t="s">
        <v>643</v>
      </c>
      <c r="E199" s="19" t="s">
        <v>25</v>
      </c>
      <c r="F199" s="16" t="s">
        <v>33</v>
      </c>
      <c r="G199" s="19">
        <v>2016</v>
      </c>
      <c r="H199" s="19" t="s">
        <v>644</v>
      </c>
      <c r="I199" s="19" t="s">
        <v>645</v>
      </c>
      <c r="J199" s="19">
        <v>18.545500000000001</v>
      </c>
      <c r="K199" s="16"/>
      <c r="L199" s="19">
        <v>7.7</v>
      </c>
      <c r="M199" s="19">
        <v>10.845499999999999</v>
      </c>
      <c r="N199" s="16"/>
      <c r="O199" s="17"/>
      <c r="P199" s="17"/>
      <c r="Q199" s="19">
        <v>28</v>
      </c>
      <c r="R199" s="19">
        <v>157</v>
      </c>
      <c r="S199" s="16"/>
    </row>
    <row r="200" spans="1:19" ht="33">
      <c r="A200" s="16">
        <v>4</v>
      </c>
      <c r="B200" s="17" t="s">
        <v>634</v>
      </c>
      <c r="C200" s="19" t="s">
        <v>646</v>
      </c>
      <c r="D200" s="17" t="s">
        <v>647</v>
      </c>
      <c r="E200" s="19" t="s">
        <v>25</v>
      </c>
      <c r="F200" s="16" t="s">
        <v>33</v>
      </c>
      <c r="G200" s="19">
        <v>2016</v>
      </c>
      <c r="H200" s="19" t="s">
        <v>648</v>
      </c>
      <c r="I200" s="19" t="s">
        <v>649</v>
      </c>
      <c r="J200" s="19">
        <v>103.3858</v>
      </c>
      <c r="K200" s="16"/>
      <c r="L200" s="19">
        <v>21.780200000000001</v>
      </c>
      <c r="M200" s="19">
        <v>81.605599999999995</v>
      </c>
      <c r="N200" s="17"/>
      <c r="O200" s="17"/>
      <c r="P200" s="17"/>
      <c r="Q200" s="19">
        <v>30</v>
      </c>
      <c r="R200" s="19">
        <v>128</v>
      </c>
      <c r="S200" s="16"/>
    </row>
    <row r="201" spans="1:19" ht="33">
      <c r="A201" s="17">
        <v>5</v>
      </c>
      <c r="B201" s="17" t="s">
        <v>634</v>
      </c>
      <c r="C201" s="19" t="s">
        <v>646</v>
      </c>
      <c r="D201" s="17" t="s">
        <v>650</v>
      </c>
      <c r="E201" s="19" t="s">
        <v>25</v>
      </c>
      <c r="F201" s="16" t="s">
        <v>33</v>
      </c>
      <c r="G201" s="19">
        <v>2016</v>
      </c>
      <c r="H201" s="19" t="s">
        <v>651</v>
      </c>
      <c r="I201" s="19" t="s">
        <v>652</v>
      </c>
      <c r="J201" s="19">
        <v>232.66159999999999</v>
      </c>
      <c r="K201" s="16"/>
      <c r="L201" s="19">
        <v>77.44</v>
      </c>
      <c r="M201" s="19">
        <v>155.2216</v>
      </c>
      <c r="N201" s="17"/>
      <c r="O201" s="17"/>
      <c r="P201" s="17"/>
      <c r="Q201" s="19">
        <v>130</v>
      </c>
      <c r="R201" s="19">
        <v>601</v>
      </c>
      <c r="S201" s="16"/>
    </row>
    <row r="202" spans="1:19" ht="33">
      <c r="A202" s="17">
        <v>6</v>
      </c>
      <c r="B202" s="17" t="s">
        <v>634</v>
      </c>
      <c r="C202" s="19" t="s">
        <v>653</v>
      </c>
      <c r="D202" s="17" t="s">
        <v>32</v>
      </c>
      <c r="E202" s="19" t="s">
        <v>25</v>
      </c>
      <c r="F202" s="16" t="s">
        <v>33</v>
      </c>
      <c r="G202" s="19">
        <v>2016</v>
      </c>
      <c r="H202" s="19" t="s">
        <v>654</v>
      </c>
      <c r="I202" s="19" t="s">
        <v>655</v>
      </c>
      <c r="J202" s="19">
        <v>217.06</v>
      </c>
      <c r="K202" s="16"/>
      <c r="L202" s="19">
        <v>217.06</v>
      </c>
      <c r="M202" s="19"/>
      <c r="N202" s="17"/>
      <c r="O202" s="17"/>
      <c r="P202" s="17"/>
      <c r="Q202" s="19">
        <v>8</v>
      </c>
      <c r="R202" s="19">
        <v>46</v>
      </c>
      <c r="S202" s="16"/>
    </row>
    <row r="203" spans="1:19" ht="49.5">
      <c r="A203" s="16">
        <v>7</v>
      </c>
      <c r="B203" s="17" t="s">
        <v>634</v>
      </c>
      <c r="C203" s="19" t="s">
        <v>656</v>
      </c>
      <c r="D203" s="17" t="s">
        <v>24</v>
      </c>
      <c r="E203" s="19" t="s">
        <v>513</v>
      </c>
      <c r="F203" s="17" t="s">
        <v>39</v>
      </c>
      <c r="G203" s="19">
        <v>2016</v>
      </c>
      <c r="H203" s="19" t="s">
        <v>657</v>
      </c>
      <c r="I203" s="19" t="s">
        <v>658</v>
      </c>
      <c r="J203" s="19">
        <v>17</v>
      </c>
      <c r="K203" s="19"/>
      <c r="L203" s="19"/>
      <c r="M203" s="19">
        <v>17</v>
      </c>
      <c r="N203" s="17"/>
      <c r="O203" s="17"/>
      <c r="P203" s="17"/>
      <c r="Q203" s="19">
        <v>99</v>
      </c>
      <c r="R203" s="19">
        <v>544</v>
      </c>
      <c r="S203" s="16"/>
    </row>
    <row r="204" spans="1:19" ht="148.5">
      <c r="A204" s="16">
        <v>8</v>
      </c>
      <c r="B204" s="17" t="s">
        <v>634</v>
      </c>
      <c r="C204" s="19" t="s">
        <v>659</v>
      </c>
      <c r="D204" s="17" t="s">
        <v>660</v>
      </c>
      <c r="E204" s="19" t="s">
        <v>513</v>
      </c>
      <c r="F204" s="16" t="s">
        <v>98</v>
      </c>
      <c r="G204" s="19">
        <v>2016</v>
      </c>
      <c r="H204" s="19" t="s">
        <v>153</v>
      </c>
      <c r="I204" s="19" t="s">
        <v>661</v>
      </c>
      <c r="J204" s="19">
        <v>2448.5</v>
      </c>
      <c r="K204" s="19">
        <v>1799.5</v>
      </c>
      <c r="L204" s="19">
        <v>649</v>
      </c>
      <c r="M204" s="19"/>
      <c r="N204" s="17"/>
      <c r="O204" s="17"/>
      <c r="P204" s="17"/>
      <c r="Q204" s="19">
        <v>96</v>
      </c>
      <c r="R204" s="19">
        <v>448</v>
      </c>
      <c r="S204" s="16"/>
    </row>
    <row r="205" spans="1:19" ht="33">
      <c r="A205" s="17">
        <v>9</v>
      </c>
      <c r="B205" s="17" t="s">
        <v>634</v>
      </c>
      <c r="C205" s="19" t="s">
        <v>662</v>
      </c>
      <c r="D205" s="17" t="s">
        <v>32</v>
      </c>
      <c r="E205" s="19" t="s">
        <v>25</v>
      </c>
      <c r="F205" s="16" t="s">
        <v>33</v>
      </c>
      <c r="G205" s="19">
        <v>2017</v>
      </c>
      <c r="H205" s="19" t="s">
        <v>663</v>
      </c>
      <c r="I205" s="19" t="s">
        <v>664</v>
      </c>
      <c r="J205" s="16">
        <v>80.832099999999997</v>
      </c>
      <c r="K205" s="16">
        <v>80.832099999999997</v>
      </c>
      <c r="L205" s="20"/>
      <c r="M205" s="16"/>
      <c r="N205" s="16"/>
      <c r="O205" s="17"/>
      <c r="P205" s="17"/>
      <c r="Q205" s="16">
        <v>20</v>
      </c>
      <c r="R205" s="16">
        <v>109</v>
      </c>
      <c r="S205" s="16"/>
    </row>
    <row r="206" spans="1:19" ht="49.5">
      <c r="A206" s="17">
        <v>10</v>
      </c>
      <c r="B206" s="17" t="s">
        <v>634</v>
      </c>
      <c r="C206" s="19" t="s">
        <v>665</v>
      </c>
      <c r="D206" s="17" t="s">
        <v>32</v>
      </c>
      <c r="E206" s="19" t="s">
        <v>25</v>
      </c>
      <c r="F206" s="16" t="s">
        <v>39</v>
      </c>
      <c r="G206" s="19">
        <v>2017</v>
      </c>
      <c r="H206" s="19" t="s">
        <v>663</v>
      </c>
      <c r="I206" s="19" t="s">
        <v>666</v>
      </c>
      <c r="J206" s="19">
        <v>149.69329999999999</v>
      </c>
      <c r="K206" s="19">
        <v>149.69329999999999</v>
      </c>
      <c r="L206" s="19"/>
      <c r="M206" s="20"/>
      <c r="N206" s="19"/>
      <c r="O206" s="17"/>
      <c r="P206" s="17"/>
      <c r="Q206" s="19">
        <v>78</v>
      </c>
      <c r="R206" s="19">
        <v>423</v>
      </c>
      <c r="S206" s="16"/>
    </row>
    <row r="207" spans="1:19" ht="33">
      <c r="A207" s="16">
        <v>11</v>
      </c>
      <c r="B207" s="17" t="s">
        <v>634</v>
      </c>
      <c r="C207" s="19" t="s">
        <v>667</v>
      </c>
      <c r="D207" s="17" t="s">
        <v>32</v>
      </c>
      <c r="E207" s="19" t="s">
        <v>25</v>
      </c>
      <c r="F207" s="16" t="s">
        <v>98</v>
      </c>
      <c r="G207" s="19">
        <v>2017</v>
      </c>
      <c r="H207" s="19" t="s">
        <v>663</v>
      </c>
      <c r="I207" s="19" t="s">
        <v>1317</v>
      </c>
      <c r="J207" s="19">
        <v>194.48310000000001</v>
      </c>
      <c r="K207" s="19">
        <v>194.48310000000001</v>
      </c>
      <c r="L207" s="19"/>
      <c r="M207" s="20"/>
      <c r="N207" s="19"/>
      <c r="O207" s="17"/>
      <c r="P207" s="17"/>
      <c r="Q207" s="19">
        <v>21</v>
      </c>
      <c r="R207" s="19">
        <v>121</v>
      </c>
      <c r="S207" s="16"/>
    </row>
    <row r="208" spans="1:19" ht="49.5">
      <c r="A208" s="17">
        <v>12</v>
      </c>
      <c r="B208" s="17" t="s">
        <v>634</v>
      </c>
      <c r="C208" s="19" t="s">
        <v>668</v>
      </c>
      <c r="D208" s="17" t="s">
        <v>669</v>
      </c>
      <c r="E208" s="19" t="s">
        <v>25</v>
      </c>
      <c r="F208" s="16" t="s">
        <v>80</v>
      </c>
      <c r="G208" s="19">
        <v>2017</v>
      </c>
      <c r="H208" s="19" t="s">
        <v>663</v>
      </c>
      <c r="I208" s="19" t="s">
        <v>670</v>
      </c>
      <c r="J208" s="19">
        <v>143.06450000000001</v>
      </c>
      <c r="K208" s="19">
        <v>143.06450000000001</v>
      </c>
      <c r="L208" s="19"/>
      <c r="M208" s="20"/>
      <c r="N208" s="19"/>
      <c r="O208" s="17"/>
      <c r="P208" s="17"/>
      <c r="Q208" s="19">
        <v>18</v>
      </c>
      <c r="R208" s="19">
        <v>69</v>
      </c>
      <c r="S208" s="16"/>
    </row>
    <row r="209" spans="1:19" ht="49.5">
      <c r="A209" s="17">
        <v>13</v>
      </c>
      <c r="B209" s="17" t="s">
        <v>634</v>
      </c>
      <c r="C209" s="19" t="s">
        <v>671</v>
      </c>
      <c r="D209" s="17" t="s">
        <v>32</v>
      </c>
      <c r="E209" s="19" t="s">
        <v>25</v>
      </c>
      <c r="F209" s="17" t="s">
        <v>80</v>
      </c>
      <c r="G209" s="19">
        <v>2017</v>
      </c>
      <c r="H209" s="19" t="s">
        <v>663</v>
      </c>
      <c r="I209" s="19" t="s">
        <v>672</v>
      </c>
      <c r="J209" s="19">
        <v>105.9712</v>
      </c>
      <c r="K209" s="19">
        <v>105.9712</v>
      </c>
      <c r="L209" s="19"/>
      <c r="M209" s="19"/>
      <c r="N209" s="19"/>
      <c r="O209" s="17"/>
      <c r="P209" s="17"/>
      <c r="Q209" s="19">
        <v>44</v>
      </c>
      <c r="R209" s="19">
        <v>190</v>
      </c>
      <c r="S209" s="16"/>
    </row>
    <row r="210" spans="1:19" ht="66">
      <c r="A210" s="16">
        <v>14</v>
      </c>
      <c r="B210" s="17" t="s">
        <v>634</v>
      </c>
      <c r="C210" s="19" t="s">
        <v>673</v>
      </c>
      <c r="D210" s="17" t="s">
        <v>32</v>
      </c>
      <c r="E210" s="19" t="s">
        <v>25</v>
      </c>
      <c r="F210" s="17" t="s">
        <v>80</v>
      </c>
      <c r="G210" s="19">
        <v>2017</v>
      </c>
      <c r="H210" s="19" t="s">
        <v>674</v>
      </c>
      <c r="I210" s="19" t="s">
        <v>675</v>
      </c>
      <c r="J210" s="19">
        <v>181.47059999999999</v>
      </c>
      <c r="K210" s="19">
        <v>181.47059999999999</v>
      </c>
      <c r="L210" s="19"/>
      <c r="M210" s="20"/>
      <c r="N210" s="19"/>
      <c r="O210" s="17"/>
      <c r="P210" s="17"/>
      <c r="Q210" s="19">
        <v>11</v>
      </c>
      <c r="R210" s="19">
        <v>69</v>
      </c>
      <c r="S210" s="16"/>
    </row>
    <row r="211" spans="1:19" ht="33">
      <c r="A211" s="16">
        <v>15</v>
      </c>
      <c r="B211" s="17" t="s">
        <v>634</v>
      </c>
      <c r="C211" s="19" t="s">
        <v>676</v>
      </c>
      <c r="D211" s="17" t="s">
        <v>677</v>
      </c>
      <c r="E211" s="19" t="s">
        <v>25</v>
      </c>
      <c r="F211" s="16" t="s">
        <v>98</v>
      </c>
      <c r="G211" s="19">
        <v>2017</v>
      </c>
      <c r="H211" s="19" t="s">
        <v>678</v>
      </c>
      <c r="I211" s="19" t="s">
        <v>679</v>
      </c>
      <c r="J211" s="19">
        <v>331.96609999999998</v>
      </c>
      <c r="K211" s="19">
        <v>331.96609999999998</v>
      </c>
      <c r="L211" s="19"/>
      <c r="M211" s="19"/>
      <c r="N211" s="16"/>
      <c r="O211" s="17"/>
      <c r="P211" s="17"/>
      <c r="Q211" s="19">
        <v>11</v>
      </c>
      <c r="R211" s="19">
        <v>49</v>
      </c>
      <c r="S211" s="16"/>
    </row>
    <row r="212" spans="1:19" ht="66">
      <c r="A212" s="17">
        <v>16</v>
      </c>
      <c r="B212" s="17" t="s">
        <v>634</v>
      </c>
      <c r="C212" s="19" t="s">
        <v>680</v>
      </c>
      <c r="D212" s="17" t="s">
        <v>681</v>
      </c>
      <c r="E212" s="19" t="s">
        <v>25</v>
      </c>
      <c r="F212" s="17" t="s">
        <v>26</v>
      </c>
      <c r="G212" s="19">
        <v>2017</v>
      </c>
      <c r="H212" s="19" t="s">
        <v>682</v>
      </c>
      <c r="I212" s="19" t="s">
        <v>683</v>
      </c>
      <c r="J212" s="19">
        <v>773.91200000000003</v>
      </c>
      <c r="K212" s="19">
        <v>773.91200000000003</v>
      </c>
      <c r="L212" s="19"/>
      <c r="M212" s="19"/>
      <c r="N212" s="16"/>
      <c r="O212" s="17"/>
      <c r="P212" s="17"/>
      <c r="Q212" s="19">
        <v>40</v>
      </c>
      <c r="R212" s="19">
        <v>189</v>
      </c>
      <c r="S212" s="16"/>
    </row>
    <row r="213" spans="1:19" ht="33">
      <c r="A213" s="17">
        <v>17</v>
      </c>
      <c r="B213" s="17" t="s">
        <v>634</v>
      </c>
      <c r="C213" s="19" t="s">
        <v>684</v>
      </c>
      <c r="D213" s="17" t="s">
        <v>677</v>
      </c>
      <c r="E213" s="19" t="s">
        <v>25</v>
      </c>
      <c r="F213" s="16" t="s">
        <v>98</v>
      </c>
      <c r="G213" s="19">
        <v>2017</v>
      </c>
      <c r="H213" s="19" t="s">
        <v>678</v>
      </c>
      <c r="I213" s="19" t="s">
        <v>685</v>
      </c>
      <c r="J213" s="19">
        <v>792.65639999999996</v>
      </c>
      <c r="K213" s="19">
        <v>792.65639999999996</v>
      </c>
      <c r="L213" s="19"/>
      <c r="M213" s="19"/>
      <c r="N213" s="19"/>
      <c r="O213" s="17"/>
      <c r="P213" s="17"/>
      <c r="Q213" s="19">
        <v>20</v>
      </c>
      <c r="R213" s="19">
        <v>120</v>
      </c>
      <c r="S213" s="16"/>
    </row>
    <row r="214" spans="1:19" ht="49.5">
      <c r="A214" s="16">
        <v>18</v>
      </c>
      <c r="B214" s="17" t="s">
        <v>634</v>
      </c>
      <c r="C214" s="19" t="s">
        <v>686</v>
      </c>
      <c r="D214" s="17" t="s">
        <v>687</v>
      </c>
      <c r="E214" s="19" t="s">
        <v>25</v>
      </c>
      <c r="F214" s="16" t="s">
        <v>98</v>
      </c>
      <c r="G214" s="19">
        <v>2017</v>
      </c>
      <c r="H214" s="19" t="s">
        <v>688</v>
      </c>
      <c r="I214" s="19" t="s">
        <v>689</v>
      </c>
      <c r="J214" s="19">
        <v>112.3929</v>
      </c>
      <c r="K214" s="19">
        <v>112.3929</v>
      </c>
      <c r="L214" s="19"/>
      <c r="M214" s="19"/>
      <c r="N214" s="19"/>
      <c r="O214" s="17"/>
      <c r="P214" s="17"/>
      <c r="Q214" s="19">
        <v>53</v>
      </c>
      <c r="R214" s="19">
        <v>223</v>
      </c>
      <c r="S214" s="16"/>
    </row>
    <row r="215" spans="1:19" ht="66">
      <c r="A215" s="17">
        <v>19</v>
      </c>
      <c r="B215" s="17" t="s">
        <v>634</v>
      </c>
      <c r="C215" s="19" t="s">
        <v>690</v>
      </c>
      <c r="D215" s="17" t="s">
        <v>687</v>
      </c>
      <c r="E215" s="19" t="s">
        <v>25</v>
      </c>
      <c r="F215" s="16" t="s">
        <v>98</v>
      </c>
      <c r="G215" s="19">
        <v>2017</v>
      </c>
      <c r="H215" s="19" t="s">
        <v>688</v>
      </c>
      <c r="I215" s="19" t="s">
        <v>691</v>
      </c>
      <c r="J215" s="19">
        <v>47.923000000000002</v>
      </c>
      <c r="K215" s="19">
        <v>47.923000000000002</v>
      </c>
      <c r="L215" s="19"/>
      <c r="M215" s="19"/>
      <c r="N215" s="16"/>
      <c r="O215" s="17"/>
      <c r="P215" s="17"/>
      <c r="Q215" s="16">
        <v>102</v>
      </c>
      <c r="R215" s="16">
        <v>577</v>
      </c>
      <c r="S215" s="16"/>
    </row>
    <row r="216" spans="1:19" ht="148.5">
      <c r="A216" s="17">
        <v>20</v>
      </c>
      <c r="B216" s="17" t="s">
        <v>634</v>
      </c>
      <c r="C216" s="19" t="s">
        <v>692</v>
      </c>
      <c r="D216" s="17" t="s">
        <v>97</v>
      </c>
      <c r="E216" s="19" t="s">
        <v>693</v>
      </c>
      <c r="F216" s="17" t="s">
        <v>33</v>
      </c>
      <c r="G216" s="19">
        <v>2017</v>
      </c>
      <c r="H216" s="19" t="s">
        <v>694</v>
      </c>
      <c r="I216" s="19" t="s">
        <v>695</v>
      </c>
      <c r="J216" s="19">
        <v>440.96899999999999</v>
      </c>
      <c r="K216" s="16"/>
      <c r="L216" s="19">
        <v>440.96899999999999</v>
      </c>
      <c r="M216" s="19"/>
      <c r="N216" s="19"/>
      <c r="O216" s="17"/>
      <c r="P216" s="17"/>
      <c r="Q216" s="19">
        <v>874</v>
      </c>
      <c r="R216" s="19">
        <v>874</v>
      </c>
      <c r="S216" s="16"/>
    </row>
    <row r="217" spans="1:19" ht="33">
      <c r="A217" s="16">
        <v>21</v>
      </c>
      <c r="B217" s="17" t="s">
        <v>634</v>
      </c>
      <c r="C217" s="19" t="s">
        <v>696</v>
      </c>
      <c r="D217" s="17" t="s">
        <v>697</v>
      </c>
      <c r="E217" s="19" t="s">
        <v>693</v>
      </c>
      <c r="F217" s="17" t="s">
        <v>33</v>
      </c>
      <c r="G217" s="19">
        <v>2017</v>
      </c>
      <c r="H217" s="19" t="s">
        <v>698</v>
      </c>
      <c r="I217" s="19" t="s">
        <v>699</v>
      </c>
      <c r="J217" s="16">
        <v>30</v>
      </c>
      <c r="K217" s="16"/>
      <c r="L217" s="16">
        <v>30</v>
      </c>
      <c r="M217" s="16"/>
      <c r="N217" s="16"/>
      <c r="O217" s="17"/>
      <c r="P217" s="17"/>
      <c r="Q217" s="16">
        <v>31</v>
      </c>
      <c r="R217" s="16">
        <v>142</v>
      </c>
      <c r="S217" s="16"/>
    </row>
    <row r="218" spans="1:19" ht="49.5">
      <c r="A218" s="16">
        <v>22</v>
      </c>
      <c r="B218" s="17" t="s">
        <v>634</v>
      </c>
      <c r="C218" s="19" t="s">
        <v>676</v>
      </c>
      <c r="D218" s="17" t="s">
        <v>700</v>
      </c>
      <c r="E218" s="19" t="s">
        <v>25</v>
      </c>
      <c r="F218" s="16" t="s">
        <v>98</v>
      </c>
      <c r="G218" s="19">
        <v>2017</v>
      </c>
      <c r="H218" s="19" t="s">
        <v>701</v>
      </c>
      <c r="I218" s="19" t="s">
        <v>702</v>
      </c>
      <c r="J218" s="19">
        <v>199.88740000000001</v>
      </c>
      <c r="K218" s="19">
        <v>199.88740000000001</v>
      </c>
      <c r="L218" s="19"/>
      <c r="M218" s="16"/>
      <c r="N218" s="19"/>
      <c r="O218" s="17"/>
      <c r="P218" s="17"/>
      <c r="Q218" s="19">
        <v>44</v>
      </c>
      <c r="R218" s="19">
        <v>192</v>
      </c>
      <c r="S218" s="16"/>
    </row>
    <row r="219" spans="1:19" ht="49.5">
      <c r="A219" s="17">
        <v>23</v>
      </c>
      <c r="B219" s="17" t="s">
        <v>634</v>
      </c>
      <c r="C219" s="19" t="s">
        <v>703</v>
      </c>
      <c r="D219" s="17" t="s">
        <v>704</v>
      </c>
      <c r="E219" s="19" t="s">
        <v>25</v>
      </c>
      <c r="F219" s="16" t="s">
        <v>26</v>
      </c>
      <c r="G219" s="19">
        <v>2017</v>
      </c>
      <c r="H219" s="19" t="s">
        <v>705</v>
      </c>
      <c r="I219" s="19" t="s">
        <v>706</v>
      </c>
      <c r="J219" s="19">
        <v>395.53660000000002</v>
      </c>
      <c r="K219" s="19">
        <v>315.53660000000002</v>
      </c>
      <c r="L219" s="16">
        <v>40</v>
      </c>
      <c r="M219" s="16">
        <v>40</v>
      </c>
      <c r="N219" s="16"/>
      <c r="O219" s="17"/>
      <c r="P219" s="17"/>
      <c r="Q219" s="16">
        <v>60</v>
      </c>
      <c r="R219" s="16">
        <v>270</v>
      </c>
      <c r="S219" s="16"/>
    </row>
    <row r="220" spans="1:19" ht="49.5">
      <c r="A220" s="17">
        <v>24</v>
      </c>
      <c r="B220" s="17" t="s">
        <v>634</v>
      </c>
      <c r="C220" s="19" t="s">
        <v>680</v>
      </c>
      <c r="D220" s="17" t="s">
        <v>707</v>
      </c>
      <c r="E220" s="19" t="s">
        <v>25</v>
      </c>
      <c r="F220" s="16" t="s">
        <v>26</v>
      </c>
      <c r="G220" s="19">
        <v>2017</v>
      </c>
      <c r="H220" s="19" t="s">
        <v>708</v>
      </c>
      <c r="I220" s="19" t="s">
        <v>709</v>
      </c>
      <c r="J220" s="19">
        <v>500</v>
      </c>
      <c r="K220" s="19">
        <v>375</v>
      </c>
      <c r="L220" s="19">
        <v>50</v>
      </c>
      <c r="M220" s="19">
        <v>75</v>
      </c>
      <c r="N220" s="19"/>
      <c r="O220" s="17"/>
      <c r="P220" s="17"/>
      <c r="Q220" s="19">
        <v>175</v>
      </c>
      <c r="R220" s="19">
        <v>666</v>
      </c>
      <c r="S220" s="16"/>
    </row>
    <row r="221" spans="1:19" ht="66">
      <c r="A221" s="16">
        <v>25</v>
      </c>
      <c r="B221" s="17" t="s">
        <v>634</v>
      </c>
      <c r="C221" s="19" t="s">
        <v>710</v>
      </c>
      <c r="D221" s="17" t="s">
        <v>711</v>
      </c>
      <c r="E221" s="19" t="s">
        <v>25</v>
      </c>
      <c r="F221" s="16" t="s">
        <v>26</v>
      </c>
      <c r="G221" s="19">
        <v>2017</v>
      </c>
      <c r="H221" s="19" t="s">
        <v>712</v>
      </c>
      <c r="I221" s="19" t="s">
        <v>713</v>
      </c>
      <c r="J221" s="19">
        <v>450</v>
      </c>
      <c r="K221" s="19">
        <v>337.5</v>
      </c>
      <c r="L221" s="19">
        <v>45</v>
      </c>
      <c r="M221" s="19">
        <v>67.5</v>
      </c>
      <c r="N221" s="19"/>
      <c r="O221" s="17"/>
      <c r="P221" s="17"/>
      <c r="Q221" s="19">
        <v>175</v>
      </c>
      <c r="R221" s="19">
        <v>666</v>
      </c>
      <c r="S221" s="16"/>
    </row>
    <row r="222" spans="1:19" ht="49.5">
      <c r="A222" s="17">
        <v>26</v>
      </c>
      <c r="B222" s="17" t="s">
        <v>634</v>
      </c>
      <c r="C222" s="19" t="s">
        <v>680</v>
      </c>
      <c r="D222" s="17" t="s">
        <v>714</v>
      </c>
      <c r="E222" s="19" t="s">
        <v>25</v>
      </c>
      <c r="F222" s="16" t="s">
        <v>26</v>
      </c>
      <c r="G222" s="19">
        <v>2017</v>
      </c>
      <c r="H222" s="19" t="s">
        <v>715</v>
      </c>
      <c r="I222" s="19" t="s">
        <v>716</v>
      </c>
      <c r="J222" s="19">
        <v>517</v>
      </c>
      <c r="K222" s="19">
        <v>387.75</v>
      </c>
      <c r="L222" s="19">
        <v>51.7</v>
      </c>
      <c r="M222" s="19">
        <v>77.55</v>
      </c>
      <c r="N222" s="19"/>
      <c r="O222" s="17"/>
      <c r="P222" s="17"/>
      <c r="Q222" s="19">
        <v>33</v>
      </c>
      <c r="R222" s="19">
        <v>170</v>
      </c>
      <c r="S222" s="16"/>
    </row>
    <row r="223" spans="1:19" ht="49.5">
      <c r="A223" s="17">
        <v>27</v>
      </c>
      <c r="B223" s="17" t="s">
        <v>634</v>
      </c>
      <c r="C223" s="19" t="s">
        <v>717</v>
      </c>
      <c r="D223" s="17" t="s">
        <v>718</v>
      </c>
      <c r="E223" s="19" t="s">
        <v>25</v>
      </c>
      <c r="F223" s="16" t="s">
        <v>26</v>
      </c>
      <c r="G223" s="19">
        <v>2017</v>
      </c>
      <c r="H223" s="19" t="s">
        <v>654</v>
      </c>
      <c r="I223" s="19" t="s">
        <v>719</v>
      </c>
      <c r="J223" s="19">
        <v>350</v>
      </c>
      <c r="K223" s="19">
        <v>312.5</v>
      </c>
      <c r="L223" s="19">
        <v>15</v>
      </c>
      <c r="M223" s="19">
        <v>22.5</v>
      </c>
      <c r="N223" s="19"/>
      <c r="O223" s="17"/>
      <c r="P223" s="17"/>
      <c r="Q223" s="19">
        <v>25</v>
      </c>
      <c r="R223" s="19">
        <v>135</v>
      </c>
      <c r="S223" s="16"/>
    </row>
    <row r="224" spans="1:19" ht="33">
      <c r="A224" s="16">
        <v>28</v>
      </c>
      <c r="B224" s="17" t="s">
        <v>634</v>
      </c>
      <c r="C224" s="19" t="s">
        <v>720</v>
      </c>
      <c r="D224" s="17" t="s">
        <v>660</v>
      </c>
      <c r="E224" s="19" t="s">
        <v>25</v>
      </c>
      <c r="F224" s="16" t="s">
        <v>26</v>
      </c>
      <c r="G224" s="19">
        <v>2017</v>
      </c>
      <c r="H224" s="19" t="s">
        <v>721</v>
      </c>
      <c r="I224" s="19" t="s">
        <v>722</v>
      </c>
      <c r="J224" s="19">
        <v>3631</v>
      </c>
      <c r="K224" s="19">
        <v>1800</v>
      </c>
      <c r="L224" s="19"/>
      <c r="M224" s="16"/>
      <c r="N224" s="19">
        <v>1831</v>
      </c>
      <c r="O224" s="17"/>
      <c r="P224" s="17"/>
      <c r="Q224" s="19">
        <v>103</v>
      </c>
      <c r="R224" s="19">
        <v>501</v>
      </c>
      <c r="S224" s="16"/>
    </row>
    <row r="225" spans="1:19" ht="33">
      <c r="A225" s="16">
        <v>29</v>
      </c>
      <c r="B225" s="17" t="s">
        <v>634</v>
      </c>
      <c r="C225" s="16" t="s">
        <v>723</v>
      </c>
      <c r="D225" s="17" t="s">
        <v>724</v>
      </c>
      <c r="E225" s="19" t="s">
        <v>25</v>
      </c>
      <c r="F225" s="16" t="s">
        <v>26</v>
      </c>
      <c r="G225" s="16">
        <v>2018</v>
      </c>
      <c r="H225" s="16" t="s">
        <v>725</v>
      </c>
      <c r="I225" s="16" t="s">
        <v>726</v>
      </c>
      <c r="J225" s="17">
        <v>397</v>
      </c>
      <c r="K225" s="17">
        <v>397</v>
      </c>
      <c r="L225" s="19"/>
      <c r="M225" s="19"/>
      <c r="N225" s="19"/>
      <c r="O225" s="17"/>
      <c r="P225" s="17"/>
      <c r="Q225" s="17">
        <v>30</v>
      </c>
      <c r="R225" s="17">
        <v>60</v>
      </c>
      <c r="S225" s="16"/>
    </row>
    <row r="226" spans="1:19" ht="49.5">
      <c r="A226" s="17">
        <v>30</v>
      </c>
      <c r="B226" s="17" t="s">
        <v>634</v>
      </c>
      <c r="C226" s="19" t="s">
        <v>727</v>
      </c>
      <c r="D226" s="17" t="s">
        <v>728</v>
      </c>
      <c r="E226" s="19" t="s">
        <v>25</v>
      </c>
      <c r="F226" s="17" t="s">
        <v>33</v>
      </c>
      <c r="G226" s="19">
        <v>2018</v>
      </c>
      <c r="H226" s="19" t="s">
        <v>729</v>
      </c>
      <c r="I226" s="19" t="s">
        <v>730</v>
      </c>
      <c r="J226" s="19">
        <v>77.5</v>
      </c>
      <c r="K226" s="19"/>
      <c r="L226" s="16">
        <v>77.5</v>
      </c>
      <c r="M226" s="16"/>
      <c r="N226" s="16"/>
      <c r="O226" s="17"/>
      <c r="P226" s="17"/>
      <c r="Q226" s="19">
        <v>223</v>
      </c>
      <c r="R226" s="16">
        <v>1154</v>
      </c>
      <c r="S226" s="16"/>
    </row>
    <row r="227" spans="1:19" ht="33">
      <c r="A227" s="17">
        <v>31</v>
      </c>
      <c r="B227" s="17" t="s">
        <v>634</v>
      </c>
      <c r="C227" s="19" t="s">
        <v>731</v>
      </c>
      <c r="D227" s="17" t="s">
        <v>32</v>
      </c>
      <c r="E227" s="19" t="s">
        <v>25</v>
      </c>
      <c r="F227" s="17" t="s">
        <v>33</v>
      </c>
      <c r="G227" s="19">
        <v>2018</v>
      </c>
      <c r="H227" s="19" t="s">
        <v>732</v>
      </c>
      <c r="I227" s="19" t="s">
        <v>733</v>
      </c>
      <c r="J227" s="19">
        <v>70.400000000000006</v>
      </c>
      <c r="K227" s="16"/>
      <c r="L227" s="19">
        <v>70.400000000000006</v>
      </c>
      <c r="M227" s="16"/>
      <c r="N227" s="19"/>
      <c r="O227" s="17"/>
      <c r="P227" s="17"/>
      <c r="Q227" s="19">
        <v>135</v>
      </c>
      <c r="R227" s="19">
        <v>765</v>
      </c>
      <c r="S227" s="16"/>
    </row>
    <row r="228" spans="1:19" ht="99">
      <c r="A228" s="16">
        <v>32</v>
      </c>
      <c r="B228" s="17" t="s">
        <v>634</v>
      </c>
      <c r="C228" s="19" t="s">
        <v>734</v>
      </c>
      <c r="D228" s="17" t="s">
        <v>24</v>
      </c>
      <c r="E228" s="19" t="s">
        <v>735</v>
      </c>
      <c r="F228" s="17" t="s">
        <v>26</v>
      </c>
      <c r="G228" s="19">
        <v>2018</v>
      </c>
      <c r="H228" s="19" t="s">
        <v>736</v>
      </c>
      <c r="I228" s="19" t="s">
        <v>737</v>
      </c>
      <c r="J228" s="19">
        <v>190</v>
      </c>
      <c r="K228" s="19">
        <v>152</v>
      </c>
      <c r="L228" s="16">
        <v>38</v>
      </c>
      <c r="M228" s="16"/>
      <c r="N228" s="19"/>
      <c r="O228" s="17"/>
      <c r="P228" s="17"/>
      <c r="Q228" s="19">
        <v>40</v>
      </c>
      <c r="R228" s="19">
        <v>222</v>
      </c>
      <c r="S228" s="16"/>
    </row>
    <row r="229" spans="1:19" ht="82.5">
      <c r="A229" s="17">
        <v>33</v>
      </c>
      <c r="B229" s="17" t="s">
        <v>634</v>
      </c>
      <c r="C229" s="19" t="s">
        <v>738</v>
      </c>
      <c r="D229" s="17" t="s">
        <v>24</v>
      </c>
      <c r="E229" s="19" t="s">
        <v>25</v>
      </c>
      <c r="F229" s="17" t="s">
        <v>26</v>
      </c>
      <c r="G229" s="19">
        <v>2018</v>
      </c>
      <c r="H229" s="19" t="s">
        <v>739</v>
      </c>
      <c r="I229" s="19" t="s">
        <v>740</v>
      </c>
      <c r="J229" s="19">
        <v>382</v>
      </c>
      <c r="K229" s="19">
        <v>191</v>
      </c>
      <c r="L229" s="19">
        <v>191</v>
      </c>
      <c r="M229" s="19"/>
      <c r="N229" s="19"/>
      <c r="O229" s="17"/>
      <c r="P229" s="17"/>
      <c r="Q229" s="19">
        <v>25</v>
      </c>
      <c r="R229" s="19">
        <v>25</v>
      </c>
      <c r="S229" s="16"/>
    </row>
    <row r="230" spans="1:19" ht="99">
      <c r="A230" s="17">
        <v>34</v>
      </c>
      <c r="B230" s="17" t="s">
        <v>634</v>
      </c>
      <c r="C230" s="19" t="s">
        <v>741</v>
      </c>
      <c r="D230" s="17" t="s">
        <v>742</v>
      </c>
      <c r="E230" s="19" t="s">
        <v>25</v>
      </c>
      <c r="F230" s="17" t="s">
        <v>26</v>
      </c>
      <c r="G230" s="19">
        <v>2018</v>
      </c>
      <c r="H230" s="19" t="s">
        <v>743</v>
      </c>
      <c r="I230" s="19" t="s">
        <v>744</v>
      </c>
      <c r="J230" s="19">
        <v>870</v>
      </c>
      <c r="K230" s="19">
        <v>670</v>
      </c>
      <c r="L230" s="19">
        <v>200</v>
      </c>
      <c r="M230" s="19"/>
      <c r="N230" s="19"/>
      <c r="O230" s="17"/>
      <c r="P230" s="17"/>
      <c r="Q230" s="19">
        <v>24</v>
      </c>
      <c r="R230" s="19">
        <v>137</v>
      </c>
      <c r="S230" s="16"/>
    </row>
    <row r="231" spans="1:19" ht="66">
      <c r="A231" s="16">
        <v>35</v>
      </c>
      <c r="B231" s="17" t="s">
        <v>634</v>
      </c>
      <c r="C231" s="19" t="s">
        <v>745</v>
      </c>
      <c r="D231" s="17" t="s">
        <v>24</v>
      </c>
      <c r="E231" s="19" t="s">
        <v>25</v>
      </c>
      <c r="F231" s="17" t="s">
        <v>26</v>
      </c>
      <c r="G231" s="19">
        <v>2018</v>
      </c>
      <c r="H231" s="19" t="s">
        <v>746</v>
      </c>
      <c r="I231" s="19" t="s">
        <v>747</v>
      </c>
      <c r="J231" s="19">
        <v>280</v>
      </c>
      <c r="K231" s="19"/>
      <c r="L231" s="19">
        <v>280</v>
      </c>
      <c r="M231" s="19"/>
      <c r="N231" s="19"/>
      <c r="O231" s="17"/>
      <c r="P231" s="17"/>
      <c r="Q231" s="19">
        <v>6</v>
      </c>
      <c r="R231" s="19">
        <v>48</v>
      </c>
      <c r="S231" s="16"/>
    </row>
    <row r="232" spans="1:19" ht="33">
      <c r="A232" s="21">
        <v>36</v>
      </c>
      <c r="B232" s="22" t="s">
        <v>634</v>
      </c>
      <c r="C232" s="23" t="s">
        <v>748</v>
      </c>
      <c r="D232" s="22" t="s">
        <v>24</v>
      </c>
      <c r="E232" s="23" t="s">
        <v>25</v>
      </c>
      <c r="F232" s="22" t="s">
        <v>26</v>
      </c>
      <c r="G232" s="23">
        <v>2018</v>
      </c>
      <c r="H232" s="19" t="s">
        <v>674</v>
      </c>
      <c r="I232" s="19" t="s">
        <v>749</v>
      </c>
      <c r="J232" s="23">
        <v>1820</v>
      </c>
      <c r="K232" s="23">
        <v>820</v>
      </c>
      <c r="L232" s="23">
        <v>1000</v>
      </c>
      <c r="M232" s="23"/>
      <c r="N232" s="21"/>
      <c r="O232" s="17"/>
      <c r="P232" s="17"/>
      <c r="Q232" s="24">
        <v>165</v>
      </c>
      <c r="R232" s="24">
        <v>165</v>
      </c>
      <c r="S232" s="16"/>
    </row>
    <row r="233" spans="1:19" ht="33">
      <c r="A233" s="21"/>
      <c r="B233" s="22"/>
      <c r="C233" s="23"/>
      <c r="D233" s="22"/>
      <c r="E233" s="23"/>
      <c r="F233" s="22"/>
      <c r="G233" s="23"/>
      <c r="H233" s="19" t="s">
        <v>750</v>
      </c>
      <c r="I233" s="19" t="s">
        <v>749</v>
      </c>
      <c r="J233" s="23"/>
      <c r="K233" s="23"/>
      <c r="L233" s="23"/>
      <c r="M233" s="23"/>
      <c r="N233" s="21"/>
      <c r="O233" s="17"/>
      <c r="P233" s="17"/>
      <c r="Q233" s="24"/>
      <c r="R233" s="24"/>
      <c r="S233" s="16"/>
    </row>
    <row r="234" spans="1:19" ht="33">
      <c r="A234" s="21"/>
      <c r="B234" s="22"/>
      <c r="C234" s="23"/>
      <c r="D234" s="22"/>
      <c r="E234" s="23"/>
      <c r="F234" s="22"/>
      <c r="G234" s="23"/>
      <c r="H234" s="19" t="s">
        <v>751</v>
      </c>
      <c r="I234" s="19" t="s">
        <v>752</v>
      </c>
      <c r="J234" s="23"/>
      <c r="K234" s="23"/>
      <c r="L234" s="23"/>
      <c r="M234" s="23"/>
      <c r="N234" s="21"/>
      <c r="O234" s="17"/>
      <c r="P234" s="17"/>
      <c r="Q234" s="24"/>
      <c r="R234" s="24"/>
      <c r="S234" s="16"/>
    </row>
    <row r="235" spans="1:19" ht="33">
      <c r="A235" s="16">
        <v>37</v>
      </c>
      <c r="B235" s="17" t="s">
        <v>634</v>
      </c>
      <c r="C235" s="19" t="s">
        <v>1324</v>
      </c>
      <c r="D235" s="17" t="s">
        <v>669</v>
      </c>
      <c r="E235" s="19" t="s">
        <v>25</v>
      </c>
      <c r="F235" s="17" t="s">
        <v>80</v>
      </c>
      <c r="G235" s="19">
        <v>2018</v>
      </c>
      <c r="H235" s="19" t="s">
        <v>663</v>
      </c>
      <c r="I235" s="19" t="s">
        <v>1325</v>
      </c>
      <c r="J235" s="19">
        <v>400</v>
      </c>
      <c r="K235" s="19">
        <v>400</v>
      </c>
      <c r="L235" s="19"/>
      <c r="M235" s="19"/>
      <c r="N235" s="19"/>
      <c r="O235" s="17"/>
      <c r="P235" s="17"/>
      <c r="Q235" s="25">
        <v>100</v>
      </c>
      <c r="R235" s="25">
        <v>100</v>
      </c>
      <c r="S235" s="16"/>
    </row>
    <row r="236" spans="1:19" ht="33">
      <c r="A236" s="16">
        <v>38</v>
      </c>
      <c r="B236" s="17" t="s">
        <v>634</v>
      </c>
      <c r="C236" s="19" t="s">
        <v>753</v>
      </c>
      <c r="D236" s="17" t="s">
        <v>754</v>
      </c>
      <c r="E236" s="19" t="s">
        <v>25</v>
      </c>
      <c r="F236" s="17" t="s">
        <v>98</v>
      </c>
      <c r="G236" s="26">
        <v>2018</v>
      </c>
      <c r="H236" s="19" t="s">
        <v>755</v>
      </c>
      <c r="I236" s="19" t="s">
        <v>1318</v>
      </c>
      <c r="J236" s="19">
        <v>1200</v>
      </c>
      <c r="K236" s="19">
        <v>1200</v>
      </c>
      <c r="L236" s="19"/>
      <c r="M236" s="19"/>
      <c r="N236" s="16"/>
      <c r="O236" s="17"/>
      <c r="P236" s="17"/>
      <c r="Q236" s="19">
        <v>175</v>
      </c>
      <c r="R236" s="19">
        <v>666</v>
      </c>
      <c r="S236" s="16"/>
    </row>
    <row r="237" spans="1:19" ht="33">
      <c r="A237" s="16">
        <v>39</v>
      </c>
      <c r="B237" s="17" t="s">
        <v>634</v>
      </c>
      <c r="C237" s="19" t="s">
        <v>756</v>
      </c>
      <c r="D237" s="17" t="s">
        <v>24</v>
      </c>
      <c r="E237" s="19" t="s">
        <v>25</v>
      </c>
      <c r="F237" s="17" t="s">
        <v>98</v>
      </c>
      <c r="G237" s="19">
        <v>2018</v>
      </c>
      <c r="H237" s="19" t="s">
        <v>757</v>
      </c>
      <c r="I237" s="19" t="s">
        <v>758</v>
      </c>
      <c r="J237" s="19">
        <v>220</v>
      </c>
      <c r="K237" s="19"/>
      <c r="L237" s="19">
        <v>220</v>
      </c>
      <c r="M237" s="19"/>
      <c r="N237" s="19"/>
      <c r="O237" s="17"/>
      <c r="P237" s="17"/>
      <c r="Q237" s="19">
        <v>175</v>
      </c>
      <c r="R237" s="19">
        <v>666</v>
      </c>
      <c r="S237" s="16"/>
    </row>
    <row r="238" spans="1:19" ht="132">
      <c r="A238" s="16">
        <v>40</v>
      </c>
      <c r="B238" s="17" t="s">
        <v>634</v>
      </c>
      <c r="C238" s="19" t="s">
        <v>759</v>
      </c>
      <c r="D238" s="17" t="s">
        <v>24</v>
      </c>
      <c r="E238" s="19" t="s">
        <v>25</v>
      </c>
      <c r="F238" s="17" t="s">
        <v>98</v>
      </c>
      <c r="G238" s="19">
        <v>2018</v>
      </c>
      <c r="H238" s="19" t="s">
        <v>760</v>
      </c>
      <c r="I238" s="19" t="s">
        <v>761</v>
      </c>
      <c r="J238" s="19">
        <v>460</v>
      </c>
      <c r="K238" s="19">
        <v>300</v>
      </c>
      <c r="L238" s="19">
        <v>160</v>
      </c>
      <c r="M238" s="19"/>
      <c r="N238" s="16"/>
      <c r="O238" s="17"/>
      <c r="P238" s="17"/>
      <c r="Q238" s="19">
        <v>33</v>
      </c>
      <c r="R238" s="19">
        <v>144</v>
      </c>
      <c r="S238" s="16"/>
    </row>
    <row r="239" spans="1:19" ht="33">
      <c r="A239" s="16">
        <v>41</v>
      </c>
      <c r="B239" s="17" t="s">
        <v>634</v>
      </c>
      <c r="C239" s="19" t="s">
        <v>762</v>
      </c>
      <c r="D239" s="17" t="s">
        <v>763</v>
      </c>
      <c r="E239" s="19" t="s">
        <v>25</v>
      </c>
      <c r="F239" s="17" t="s">
        <v>98</v>
      </c>
      <c r="G239" s="26">
        <v>2018</v>
      </c>
      <c r="H239" s="19" t="s">
        <v>764</v>
      </c>
      <c r="I239" s="19" t="s">
        <v>1319</v>
      </c>
      <c r="J239" s="19">
        <v>821.26400000000001</v>
      </c>
      <c r="K239" s="19"/>
      <c r="L239" s="19">
        <v>821.26400000000001</v>
      </c>
      <c r="M239" s="19"/>
      <c r="N239" s="19"/>
      <c r="O239" s="17"/>
      <c r="P239" s="17"/>
      <c r="Q239" s="19">
        <v>132</v>
      </c>
      <c r="R239" s="19">
        <v>616</v>
      </c>
      <c r="S239" s="16"/>
    </row>
    <row r="240" spans="1:19" ht="33">
      <c r="A240" s="16">
        <v>42</v>
      </c>
      <c r="B240" s="17" t="s">
        <v>634</v>
      </c>
      <c r="C240" s="19" t="s">
        <v>765</v>
      </c>
      <c r="D240" s="17" t="s">
        <v>636</v>
      </c>
      <c r="E240" s="19" t="s">
        <v>25</v>
      </c>
      <c r="F240" s="17" t="s">
        <v>33</v>
      </c>
      <c r="G240" s="26">
        <v>2018</v>
      </c>
      <c r="H240" s="19" t="s">
        <v>637</v>
      </c>
      <c r="I240" s="19" t="s">
        <v>766</v>
      </c>
      <c r="J240" s="19">
        <v>52.57</v>
      </c>
      <c r="K240" s="19"/>
      <c r="L240" s="19">
        <v>52.57</v>
      </c>
      <c r="M240" s="16"/>
      <c r="N240" s="16"/>
      <c r="O240" s="17"/>
      <c r="P240" s="17"/>
      <c r="Q240" s="19">
        <v>44</v>
      </c>
      <c r="R240" s="19">
        <v>192</v>
      </c>
      <c r="S240" s="16"/>
    </row>
    <row r="241" spans="1:19" ht="66">
      <c r="A241" s="16">
        <v>43</v>
      </c>
      <c r="B241" s="17" t="s">
        <v>634</v>
      </c>
      <c r="C241" s="19" t="s">
        <v>767</v>
      </c>
      <c r="D241" s="17" t="s">
        <v>768</v>
      </c>
      <c r="E241" s="19" t="s">
        <v>25</v>
      </c>
      <c r="F241" s="17" t="s">
        <v>26</v>
      </c>
      <c r="G241" s="26">
        <v>2018</v>
      </c>
      <c r="H241" s="19" t="s">
        <v>769</v>
      </c>
      <c r="I241" s="19" t="s">
        <v>770</v>
      </c>
      <c r="J241" s="19">
        <v>350</v>
      </c>
      <c r="K241" s="19">
        <v>280</v>
      </c>
      <c r="L241" s="19">
        <v>70</v>
      </c>
      <c r="M241" s="19"/>
      <c r="N241" s="19"/>
      <c r="O241" s="17"/>
      <c r="P241" s="17"/>
      <c r="Q241" s="19">
        <v>167</v>
      </c>
      <c r="R241" s="19">
        <v>666</v>
      </c>
      <c r="S241" s="16"/>
    </row>
    <row r="242" spans="1:19" ht="33">
      <c r="A242" s="16">
        <v>44</v>
      </c>
      <c r="B242" s="17" t="s">
        <v>634</v>
      </c>
      <c r="C242" s="19" t="s">
        <v>767</v>
      </c>
      <c r="D242" s="17" t="s">
        <v>771</v>
      </c>
      <c r="E242" s="19" t="s">
        <v>513</v>
      </c>
      <c r="F242" s="17" t="s">
        <v>26</v>
      </c>
      <c r="G242" s="26">
        <v>2018</v>
      </c>
      <c r="H242" s="19" t="s">
        <v>772</v>
      </c>
      <c r="I242" s="19" t="s">
        <v>773</v>
      </c>
      <c r="J242" s="19">
        <v>137.91</v>
      </c>
      <c r="K242" s="19"/>
      <c r="L242" s="19"/>
      <c r="M242" s="19">
        <v>137.91</v>
      </c>
      <c r="N242" s="19"/>
      <c r="O242" s="17"/>
      <c r="P242" s="17"/>
      <c r="Q242" s="19">
        <v>16</v>
      </c>
      <c r="R242" s="19">
        <v>76</v>
      </c>
      <c r="S242" s="27"/>
    </row>
    <row r="243" spans="1:19" ht="33">
      <c r="A243" s="16">
        <v>45</v>
      </c>
      <c r="B243" s="17" t="s">
        <v>634</v>
      </c>
      <c r="C243" s="19" t="s">
        <v>767</v>
      </c>
      <c r="D243" s="17" t="s">
        <v>643</v>
      </c>
      <c r="E243" s="19" t="s">
        <v>513</v>
      </c>
      <c r="F243" s="17" t="s">
        <v>26</v>
      </c>
      <c r="G243" s="26">
        <v>2018</v>
      </c>
      <c r="H243" s="19" t="s">
        <v>644</v>
      </c>
      <c r="I243" s="19" t="s">
        <v>774</v>
      </c>
      <c r="J243" s="19">
        <v>29.75</v>
      </c>
      <c r="K243" s="19"/>
      <c r="L243" s="16"/>
      <c r="M243" s="19">
        <v>29.75</v>
      </c>
      <c r="N243" s="19"/>
      <c r="O243" s="17"/>
      <c r="P243" s="17"/>
      <c r="Q243" s="19">
        <v>55</v>
      </c>
      <c r="R243" s="19">
        <v>319</v>
      </c>
      <c r="S243" s="27"/>
    </row>
    <row r="244" spans="1:19" ht="33">
      <c r="A244" s="16">
        <v>46</v>
      </c>
      <c r="B244" s="17" t="s">
        <v>634</v>
      </c>
      <c r="C244" s="28" t="s">
        <v>717</v>
      </c>
      <c r="D244" s="17" t="s">
        <v>697</v>
      </c>
      <c r="E244" s="29" t="s">
        <v>513</v>
      </c>
      <c r="F244" s="17" t="s">
        <v>26</v>
      </c>
      <c r="G244" s="30">
        <v>2018</v>
      </c>
      <c r="H244" s="31" t="s">
        <v>775</v>
      </c>
      <c r="I244" s="29" t="s">
        <v>776</v>
      </c>
      <c r="J244" s="29">
        <v>57.4</v>
      </c>
      <c r="K244" s="29"/>
      <c r="L244" s="29"/>
      <c r="M244" s="29">
        <v>57.4</v>
      </c>
      <c r="N244" s="19"/>
      <c r="O244" s="17"/>
      <c r="P244" s="17"/>
      <c r="Q244" s="19">
        <v>19</v>
      </c>
      <c r="R244" s="19">
        <v>85</v>
      </c>
      <c r="S244" s="27"/>
    </row>
    <row r="245" spans="1:19" ht="66">
      <c r="A245" s="16">
        <v>47</v>
      </c>
      <c r="B245" s="17" t="s">
        <v>634</v>
      </c>
      <c r="C245" s="19" t="s">
        <v>777</v>
      </c>
      <c r="D245" s="17" t="s">
        <v>778</v>
      </c>
      <c r="E245" s="19" t="s">
        <v>25</v>
      </c>
      <c r="F245" s="16" t="s">
        <v>98</v>
      </c>
      <c r="G245" s="26">
        <v>2018</v>
      </c>
      <c r="H245" s="19" t="s">
        <v>779</v>
      </c>
      <c r="I245" s="19" t="s">
        <v>780</v>
      </c>
      <c r="J245" s="19">
        <v>400</v>
      </c>
      <c r="K245" s="19"/>
      <c r="L245" s="19">
        <v>400</v>
      </c>
      <c r="M245" s="19"/>
      <c r="N245" s="16"/>
      <c r="O245" s="17"/>
      <c r="P245" s="16"/>
      <c r="Q245" s="19">
        <v>34</v>
      </c>
      <c r="R245" s="19">
        <v>194</v>
      </c>
      <c r="S245" s="27"/>
    </row>
    <row r="246" spans="1:19" ht="33">
      <c r="A246" s="16">
        <v>48</v>
      </c>
      <c r="B246" s="17" t="s">
        <v>634</v>
      </c>
      <c r="C246" s="16" t="s">
        <v>781</v>
      </c>
      <c r="D246" s="17" t="s">
        <v>707</v>
      </c>
      <c r="E246" s="16" t="s">
        <v>25</v>
      </c>
      <c r="F246" s="17" t="s">
        <v>26</v>
      </c>
      <c r="G246" s="16">
        <v>2018</v>
      </c>
      <c r="H246" s="16" t="s">
        <v>708</v>
      </c>
      <c r="I246" s="16" t="s">
        <v>782</v>
      </c>
      <c r="J246" s="16">
        <v>800</v>
      </c>
      <c r="K246" s="16">
        <v>800</v>
      </c>
      <c r="L246" s="16"/>
      <c r="M246" s="16"/>
      <c r="N246" s="19"/>
      <c r="O246" s="17"/>
      <c r="P246" s="16"/>
      <c r="Q246" s="16">
        <v>30</v>
      </c>
      <c r="R246" s="16">
        <v>120</v>
      </c>
      <c r="S246" s="27"/>
    </row>
    <row r="247" spans="1:19" ht="16.5">
      <c r="A247" s="16">
        <v>49</v>
      </c>
      <c r="B247" s="17" t="s">
        <v>634</v>
      </c>
      <c r="C247" s="19" t="s">
        <v>680</v>
      </c>
      <c r="D247" s="17" t="s">
        <v>643</v>
      </c>
      <c r="E247" s="19" t="s">
        <v>513</v>
      </c>
      <c r="F247" s="17" t="s">
        <v>26</v>
      </c>
      <c r="G247" s="16">
        <v>2018</v>
      </c>
      <c r="H247" s="19" t="s">
        <v>644</v>
      </c>
      <c r="I247" s="19" t="s">
        <v>783</v>
      </c>
      <c r="J247" s="19">
        <v>144</v>
      </c>
      <c r="K247" s="19"/>
      <c r="L247" s="19"/>
      <c r="M247" s="19">
        <v>144</v>
      </c>
      <c r="N247" s="16"/>
      <c r="O247" s="17"/>
      <c r="P247" s="16"/>
      <c r="Q247" s="16">
        <v>55</v>
      </c>
      <c r="R247" s="16">
        <v>319</v>
      </c>
      <c r="S247" s="27"/>
    </row>
    <row r="248" spans="1:19" ht="16.5">
      <c r="A248" s="16">
        <v>50</v>
      </c>
      <c r="B248" s="17" t="s">
        <v>634</v>
      </c>
      <c r="C248" s="19" t="s">
        <v>680</v>
      </c>
      <c r="D248" s="17" t="s">
        <v>771</v>
      </c>
      <c r="E248" s="19" t="s">
        <v>513</v>
      </c>
      <c r="F248" s="17" t="s">
        <v>26</v>
      </c>
      <c r="G248" s="16">
        <v>2018</v>
      </c>
      <c r="H248" s="19" t="s">
        <v>772</v>
      </c>
      <c r="I248" s="19" t="s">
        <v>784</v>
      </c>
      <c r="J248" s="19">
        <v>100</v>
      </c>
      <c r="K248" s="19"/>
      <c r="L248" s="19"/>
      <c r="M248" s="19">
        <v>100</v>
      </c>
      <c r="N248" s="19"/>
      <c r="O248" s="17"/>
      <c r="P248" s="16"/>
      <c r="Q248" s="19">
        <v>35</v>
      </c>
      <c r="R248" s="19">
        <v>127</v>
      </c>
      <c r="S248" s="27"/>
    </row>
    <row r="249" spans="1:19" ht="33">
      <c r="A249" s="16">
        <v>51</v>
      </c>
      <c r="B249" s="17" t="s">
        <v>634</v>
      </c>
      <c r="C249" s="19" t="s">
        <v>785</v>
      </c>
      <c r="D249" s="17" t="s">
        <v>786</v>
      </c>
      <c r="E249" s="19" t="s">
        <v>513</v>
      </c>
      <c r="F249" s="17" t="s">
        <v>26</v>
      </c>
      <c r="G249" s="16">
        <v>2018</v>
      </c>
      <c r="H249" s="19" t="s">
        <v>787</v>
      </c>
      <c r="I249" s="19" t="s">
        <v>788</v>
      </c>
      <c r="J249" s="19">
        <v>95</v>
      </c>
      <c r="K249" s="19"/>
      <c r="L249" s="19"/>
      <c r="M249" s="19">
        <v>95</v>
      </c>
      <c r="N249" s="19"/>
      <c r="O249" s="17"/>
      <c r="P249" s="17"/>
      <c r="Q249" s="19">
        <v>9</v>
      </c>
      <c r="R249" s="19">
        <v>9</v>
      </c>
      <c r="S249" s="27"/>
    </row>
    <row r="250" spans="1:19" ht="33">
      <c r="A250" s="16">
        <v>52</v>
      </c>
      <c r="B250" s="17" t="s">
        <v>634</v>
      </c>
      <c r="C250" s="19" t="s">
        <v>789</v>
      </c>
      <c r="D250" s="17" t="s">
        <v>724</v>
      </c>
      <c r="E250" s="19" t="s">
        <v>513</v>
      </c>
      <c r="F250" s="17" t="s">
        <v>98</v>
      </c>
      <c r="G250" s="16">
        <v>2018</v>
      </c>
      <c r="H250" s="19" t="s">
        <v>790</v>
      </c>
      <c r="I250" s="19" t="s">
        <v>791</v>
      </c>
      <c r="J250" s="19">
        <v>128.6</v>
      </c>
      <c r="K250" s="19"/>
      <c r="L250" s="16"/>
      <c r="M250" s="19">
        <v>128.6</v>
      </c>
      <c r="N250" s="19"/>
      <c r="O250" s="17"/>
      <c r="P250" s="17"/>
      <c r="Q250" s="19">
        <v>24</v>
      </c>
      <c r="R250" s="19">
        <v>24</v>
      </c>
      <c r="S250" s="27"/>
    </row>
    <row r="251" spans="1:19" ht="148.5">
      <c r="A251" s="16">
        <v>53</v>
      </c>
      <c r="B251" s="17" t="s">
        <v>634</v>
      </c>
      <c r="C251" s="19" t="s">
        <v>792</v>
      </c>
      <c r="D251" s="17" t="s">
        <v>660</v>
      </c>
      <c r="E251" s="19" t="s">
        <v>25</v>
      </c>
      <c r="F251" s="17" t="s">
        <v>26</v>
      </c>
      <c r="G251" s="16">
        <v>2018</v>
      </c>
      <c r="H251" s="19" t="s">
        <v>721</v>
      </c>
      <c r="I251" s="19" t="s">
        <v>793</v>
      </c>
      <c r="J251" s="19">
        <v>18000</v>
      </c>
      <c r="K251" s="19"/>
      <c r="L251" s="19">
        <v>3000</v>
      </c>
      <c r="M251" s="19"/>
      <c r="N251" s="19">
        <v>15000</v>
      </c>
      <c r="O251" s="17"/>
      <c r="P251" s="17"/>
      <c r="Q251" s="19">
        <v>124</v>
      </c>
      <c r="R251" s="19">
        <v>597</v>
      </c>
      <c r="S251" s="27"/>
    </row>
    <row r="252" spans="1:19" ht="99">
      <c r="A252" s="16">
        <v>54</v>
      </c>
      <c r="B252" s="17" t="s">
        <v>634</v>
      </c>
      <c r="C252" s="16" t="s">
        <v>794</v>
      </c>
      <c r="D252" s="17" t="s">
        <v>795</v>
      </c>
      <c r="E252" s="19" t="s">
        <v>25</v>
      </c>
      <c r="F252" s="17" t="s">
        <v>39</v>
      </c>
      <c r="G252" s="16">
        <v>2019</v>
      </c>
      <c r="H252" s="16" t="s">
        <v>698</v>
      </c>
      <c r="I252" s="16" t="s">
        <v>796</v>
      </c>
      <c r="J252" s="17">
        <v>325.5</v>
      </c>
      <c r="K252" s="17"/>
      <c r="L252" s="32">
        <v>235.5</v>
      </c>
      <c r="M252" s="32">
        <v>50</v>
      </c>
      <c r="N252" s="17">
        <v>40</v>
      </c>
      <c r="O252" s="17"/>
      <c r="P252" s="16"/>
      <c r="Q252" s="16">
        <v>37</v>
      </c>
      <c r="R252" s="16">
        <v>160</v>
      </c>
      <c r="S252" s="27"/>
    </row>
    <row r="253" spans="1:19" ht="33">
      <c r="A253" s="16">
        <v>55</v>
      </c>
      <c r="B253" s="17" t="s">
        <v>634</v>
      </c>
      <c r="C253" s="16" t="s">
        <v>797</v>
      </c>
      <c r="D253" s="17" t="s">
        <v>798</v>
      </c>
      <c r="E253" s="16" t="s">
        <v>25</v>
      </c>
      <c r="F253" s="17" t="s">
        <v>39</v>
      </c>
      <c r="G253" s="16">
        <v>2019</v>
      </c>
      <c r="H253" s="17" t="s">
        <v>799</v>
      </c>
      <c r="I253" s="16" t="s">
        <v>800</v>
      </c>
      <c r="J253" s="17">
        <v>320</v>
      </c>
      <c r="K253" s="17"/>
      <c r="L253" s="32">
        <v>320</v>
      </c>
      <c r="M253" s="16"/>
      <c r="N253" s="16"/>
      <c r="O253" s="16"/>
      <c r="P253" s="17"/>
      <c r="Q253" s="17">
        <v>35</v>
      </c>
      <c r="R253" s="17">
        <v>177</v>
      </c>
      <c r="S253" s="27"/>
    </row>
    <row r="254" spans="1:19" ht="49.5">
      <c r="A254" s="16">
        <v>56</v>
      </c>
      <c r="B254" s="17" t="s">
        <v>634</v>
      </c>
      <c r="C254" s="16" t="s">
        <v>801</v>
      </c>
      <c r="D254" s="17" t="s">
        <v>802</v>
      </c>
      <c r="E254" s="19" t="s">
        <v>25</v>
      </c>
      <c r="F254" s="17" t="s">
        <v>33</v>
      </c>
      <c r="G254" s="16">
        <v>2019</v>
      </c>
      <c r="H254" s="17" t="s">
        <v>803</v>
      </c>
      <c r="I254" s="16" t="s">
        <v>804</v>
      </c>
      <c r="J254" s="17">
        <v>745</v>
      </c>
      <c r="K254" s="17">
        <v>745</v>
      </c>
      <c r="L254" s="32"/>
      <c r="M254" s="16"/>
      <c r="N254" s="16"/>
      <c r="O254" s="16"/>
      <c r="P254" s="16"/>
      <c r="Q254" s="17">
        <v>31</v>
      </c>
      <c r="R254" s="17">
        <v>116</v>
      </c>
      <c r="S254" s="27"/>
    </row>
    <row r="255" spans="1:19" ht="66">
      <c r="A255" s="16">
        <v>57</v>
      </c>
      <c r="B255" s="17" t="s">
        <v>634</v>
      </c>
      <c r="C255" s="16" t="s">
        <v>805</v>
      </c>
      <c r="D255" s="17" t="s">
        <v>806</v>
      </c>
      <c r="E255" s="16" t="s">
        <v>25</v>
      </c>
      <c r="F255" s="17" t="s">
        <v>33</v>
      </c>
      <c r="G255" s="16">
        <v>2019</v>
      </c>
      <c r="H255" s="19" t="s">
        <v>807</v>
      </c>
      <c r="I255" s="16" t="s">
        <v>808</v>
      </c>
      <c r="J255" s="16">
        <v>900</v>
      </c>
      <c r="K255" s="16">
        <v>900</v>
      </c>
      <c r="L255" s="16"/>
      <c r="M255" s="16"/>
      <c r="N255" s="16"/>
      <c r="O255" s="16"/>
      <c r="P255" s="17"/>
      <c r="Q255" s="16">
        <v>164</v>
      </c>
      <c r="R255" s="16">
        <v>164</v>
      </c>
      <c r="S255" s="27"/>
    </row>
    <row r="256" spans="1:19" ht="33">
      <c r="A256" s="16">
        <v>58</v>
      </c>
      <c r="B256" s="17" t="s">
        <v>634</v>
      </c>
      <c r="C256" s="16" t="s">
        <v>809</v>
      </c>
      <c r="D256" s="17" t="s">
        <v>806</v>
      </c>
      <c r="E256" s="19" t="s">
        <v>25</v>
      </c>
      <c r="F256" s="17" t="s">
        <v>26</v>
      </c>
      <c r="G256" s="16">
        <v>2019</v>
      </c>
      <c r="H256" s="17" t="s">
        <v>810</v>
      </c>
      <c r="I256" s="16" t="s">
        <v>811</v>
      </c>
      <c r="J256" s="17">
        <v>200</v>
      </c>
      <c r="K256" s="17">
        <v>200</v>
      </c>
      <c r="L256" s="32"/>
      <c r="M256" s="16"/>
      <c r="N256" s="16"/>
      <c r="O256" s="16"/>
      <c r="P256" s="17"/>
      <c r="Q256" s="17">
        <v>82</v>
      </c>
      <c r="R256" s="17">
        <v>328</v>
      </c>
      <c r="S256" s="27"/>
    </row>
    <row r="257" spans="1:19" ht="49.5">
      <c r="A257" s="16">
        <v>59</v>
      </c>
      <c r="B257" s="17" t="s">
        <v>634</v>
      </c>
      <c r="C257" s="16" t="s">
        <v>812</v>
      </c>
      <c r="D257" s="17" t="s">
        <v>806</v>
      </c>
      <c r="E257" s="19" t="s">
        <v>25</v>
      </c>
      <c r="F257" s="17" t="s">
        <v>26</v>
      </c>
      <c r="G257" s="16">
        <v>2019</v>
      </c>
      <c r="H257" s="16" t="s">
        <v>813</v>
      </c>
      <c r="I257" s="16" t="s">
        <v>814</v>
      </c>
      <c r="J257" s="17">
        <v>126.5</v>
      </c>
      <c r="K257" s="17">
        <v>126.5</v>
      </c>
      <c r="L257" s="32"/>
      <c r="M257" s="16"/>
      <c r="N257" s="16"/>
      <c r="O257" s="16"/>
      <c r="P257" s="17"/>
      <c r="Q257" s="17">
        <v>17</v>
      </c>
      <c r="R257" s="17">
        <v>67</v>
      </c>
      <c r="S257" s="27"/>
    </row>
    <row r="258" spans="1:19" ht="33">
      <c r="A258" s="16">
        <v>60</v>
      </c>
      <c r="B258" s="17" t="s">
        <v>634</v>
      </c>
      <c r="C258" s="16" t="s">
        <v>815</v>
      </c>
      <c r="D258" s="17" t="s">
        <v>816</v>
      </c>
      <c r="E258" s="16" t="s">
        <v>25</v>
      </c>
      <c r="F258" s="17" t="s">
        <v>26</v>
      </c>
      <c r="G258" s="16">
        <v>2019</v>
      </c>
      <c r="H258" s="16" t="s">
        <v>813</v>
      </c>
      <c r="I258" s="16" t="s">
        <v>817</v>
      </c>
      <c r="J258" s="17">
        <v>47.76</v>
      </c>
      <c r="K258" s="17">
        <v>47.76</v>
      </c>
      <c r="L258" s="32"/>
      <c r="M258" s="16"/>
      <c r="N258" s="16"/>
      <c r="O258" s="16"/>
      <c r="P258" s="17"/>
      <c r="Q258" s="17">
        <v>17</v>
      </c>
      <c r="R258" s="17">
        <v>67</v>
      </c>
      <c r="S258" s="27"/>
    </row>
    <row r="259" spans="1:19" ht="49.5">
      <c r="A259" s="16">
        <v>61</v>
      </c>
      <c r="B259" s="17" t="s">
        <v>634</v>
      </c>
      <c r="C259" s="16" t="s">
        <v>818</v>
      </c>
      <c r="D259" s="17" t="s">
        <v>819</v>
      </c>
      <c r="E259" s="19" t="s">
        <v>25</v>
      </c>
      <c r="F259" s="17" t="s">
        <v>26</v>
      </c>
      <c r="G259" s="16">
        <v>2019</v>
      </c>
      <c r="H259" s="16" t="s">
        <v>746</v>
      </c>
      <c r="I259" s="16" t="s">
        <v>820</v>
      </c>
      <c r="J259" s="16">
        <v>1200</v>
      </c>
      <c r="K259" s="16">
        <v>1200</v>
      </c>
      <c r="L259" s="16"/>
      <c r="M259" s="16"/>
      <c r="N259" s="16"/>
      <c r="O259" s="16"/>
      <c r="P259" s="17"/>
      <c r="Q259" s="16">
        <v>26</v>
      </c>
      <c r="R259" s="16">
        <v>173</v>
      </c>
      <c r="S259" s="27"/>
    </row>
    <row r="260" spans="1:19" ht="66">
      <c r="A260" s="16">
        <v>62</v>
      </c>
      <c r="B260" s="17" t="s">
        <v>634</v>
      </c>
      <c r="C260" s="16" t="s">
        <v>821</v>
      </c>
      <c r="D260" s="17" t="s">
        <v>822</v>
      </c>
      <c r="E260" s="19" t="s">
        <v>25</v>
      </c>
      <c r="F260" s="17" t="s">
        <v>26</v>
      </c>
      <c r="G260" s="16">
        <v>2019</v>
      </c>
      <c r="H260" s="16" t="s">
        <v>823</v>
      </c>
      <c r="I260" s="16" t="s">
        <v>824</v>
      </c>
      <c r="J260" s="16">
        <v>600</v>
      </c>
      <c r="K260" s="16"/>
      <c r="L260" s="16">
        <v>600</v>
      </c>
      <c r="M260" s="16"/>
      <c r="N260" s="16"/>
      <c r="O260" s="16"/>
      <c r="P260" s="17"/>
      <c r="Q260" s="16">
        <v>16</v>
      </c>
      <c r="R260" s="16">
        <v>74</v>
      </c>
      <c r="S260" s="27"/>
    </row>
    <row r="261" spans="1:19" ht="49.5">
      <c r="A261" s="16">
        <v>63</v>
      </c>
      <c r="B261" s="17" t="s">
        <v>634</v>
      </c>
      <c r="C261" s="16" t="s">
        <v>825</v>
      </c>
      <c r="D261" s="17" t="s">
        <v>826</v>
      </c>
      <c r="E261" s="19" t="s">
        <v>25</v>
      </c>
      <c r="F261" s="17" t="s">
        <v>26</v>
      </c>
      <c r="G261" s="16">
        <v>2019</v>
      </c>
      <c r="H261" s="16" t="s">
        <v>827</v>
      </c>
      <c r="I261" s="16" t="s">
        <v>828</v>
      </c>
      <c r="J261" s="16">
        <v>800</v>
      </c>
      <c r="K261" s="16"/>
      <c r="L261" s="16">
        <v>800</v>
      </c>
      <c r="M261" s="16"/>
      <c r="N261" s="16"/>
      <c r="O261" s="16"/>
      <c r="P261" s="17"/>
      <c r="Q261" s="16">
        <v>40</v>
      </c>
      <c r="R261" s="16">
        <v>198</v>
      </c>
      <c r="S261" s="27"/>
    </row>
    <row r="262" spans="1:19" ht="33">
      <c r="A262" s="16">
        <v>64</v>
      </c>
      <c r="B262" s="17" t="s">
        <v>634</v>
      </c>
      <c r="C262" s="16" t="s">
        <v>829</v>
      </c>
      <c r="D262" s="17" t="s">
        <v>24</v>
      </c>
      <c r="E262" s="19" t="s">
        <v>25</v>
      </c>
      <c r="F262" s="17" t="s">
        <v>98</v>
      </c>
      <c r="G262" s="16">
        <v>2019</v>
      </c>
      <c r="H262" s="16" t="s">
        <v>830</v>
      </c>
      <c r="I262" s="16" t="s">
        <v>831</v>
      </c>
      <c r="J262" s="16">
        <v>92</v>
      </c>
      <c r="K262" s="16"/>
      <c r="L262" s="16">
        <v>92</v>
      </c>
      <c r="M262" s="16"/>
      <c r="N262" s="16"/>
      <c r="O262" s="16"/>
      <c r="P262" s="17"/>
      <c r="Q262" s="16">
        <v>29</v>
      </c>
      <c r="R262" s="16">
        <v>112</v>
      </c>
      <c r="S262" s="27"/>
    </row>
    <row r="263" spans="1:19" ht="33">
      <c r="A263" s="16">
        <v>65</v>
      </c>
      <c r="B263" s="17" t="s">
        <v>634</v>
      </c>
      <c r="C263" s="16" t="s">
        <v>832</v>
      </c>
      <c r="D263" s="17" t="s">
        <v>833</v>
      </c>
      <c r="E263" s="19" t="s">
        <v>25</v>
      </c>
      <c r="F263" s="16" t="s">
        <v>33</v>
      </c>
      <c r="G263" s="16">
        <v>2019</v>
      </c>
      <c r="H263" s="16" t="s">
        <v>830</v>
      </c>
      <c r="I263" s="16" t="s">
        <v>834</v>
      </c>
      <c r="J263" s="16">
        <v>30</v>
      </c>
      <c r="K263" s="16"/>
      <c r="L263" s="16">
        <v>30</v>
      </c>
      <c r="M263" s="16"/>
      <c r="N263" s="16"/>
      <c r="O263" s="16"/>
      <c r="P263" s="17"/>
      <c r="Q263" s="16">
        <v>150</v>
      </c>
      <c r="R263" s="16">
        <v>150</v>
      </c>
      <c r="S263" s="27"/>
    </row>
    <row r="264" spans="1:19" ht="33">
      <c r="A264" s="16">
        <v>66</v>
      </c>
      <c r="B264" s="17" t="s">
        <v>634</v>
      </c>
      <c r="C264" s="16" t="s">
        <v>835</v>
      </c>
      <c r="D264" s="17" t="s">
        <v>836</v>
      </c>
      <c r="E264" s="19" t="s">
        <v>25</v>
      </c>
      <c r="F264" s="17" t="s">
        <v>26</v>
      </c>
      <c r="G264" s="16">
        <v>2019</v>
      </c>
      <c r="H264" s="16" t="s">
        <v>755</v>
      </c>
      <c r="I264" s="16" t="s">
        <v>837</v>
      </c>
      <c r="J264" s="16">
        <v>35</v>
      </c>
      <c r="K264" s="16"/>
      <c r="L264" s="16">
        <v>35</v>
      </c>
      <c r="M264" s="16"/>
      <c r="N264" s="16"/>
      <c r="O264" s="16"/>
      <c r="P264" s="17"/>
      <c r="Q264" s="16">
        <v>142</v>
      </c>
      <c r="R264" s="16">
        <v>142</v>
      </c>
      <c r="S264" s="27"/>
    </row>
    <row r="265" spans="1:19" ht="49.5">
      <c r="A265" s="16">
        <v>67</v>
      </c>
      <c r="B265" s="17" t="s">
        <v>634</v>
      </c>
      <c r="C265" s="16" t="s">
        <v>838</v>
      </c>
      <c r="D265" s="17" t="s">
        <v>724</v>
      </c>
      <c r="E265" s="16" t="s">
        <v>25</v>
      </c>
      <c r="F265" s="16" t="s">
        <v>33</v>
      </c>
      <c r="G265" s="16">
        <v>2019</v>
      </c>
      <c r="H265" s="16" t="s">
        <v>839</v>
      </c>
      <c r="I265" s="16" t="s">
        <v>840</v>
      </c>
      <c r="J265" s="16">
        <v>226.5</v>
      </c>
      <c r="K265" s="16">
        <v>226.5</v>
      </c>
      <c r="L265" s="16"/>
      <c r="M265" s="16"/>
      <c r="N265" s="16"/>
      <c r="O265" s="16"/>
      <c r="P265" s="17"/>
      <c r="Q265" s="16">
        <v>169</v>
      </c>
      <c r="R265" s="16">
        <v>1385</v>
      </c>
      <c r="S265" s="27"/>
    </row>
    <row r="266" spans="1:19" ht="49.5">
      <c r="A266" s="16">
        <v>68</v>
      </c>
      <c r="B266" s="17" t="s">
        <v>634</v>
      </c>
      <c r="C266" s="16" t="s">
        <v>841</v>
      </c>
      <c r="D266" s="17" t="s">
        <v>724</v>
      </c>
      <c r="E266" s="16" t="s">
        <v>25</v>
      </c>
      <c r="F266" s="16" t="s">
        <v>33</v>
      </c>
      <c r="G266" s="16">
        <v>2019</v>
      </c>
      <c r="H266" s="16" t="s">
        <v>839</v>
      </c>
      <c r="I266" s="16" t="s">
        <v>842</v>
      </c>
      <c r="J266" s="16">
        <v>340</v>
      </c>
      <c r="K266" s="16">
        <v>340</v>
      </c>
      <c r="L266" s="16"/>
      <c r="M266" s="16"/>
      <c r="N266" s="16"/>
      <c r="O266" s="16"/>
      <c r="P266" s="17"/>
      <c r="Q266" s="16">
        <v>169</v>
      </c>
      <c r="R266" s="16">
        <v>1385</v>
      </c>
      <c r="S266" s="27"/>
    </row>
    <row r="267" spans="1:19" ht="33">
      <c r="A267" s="16">
        <v>69</v>
      </c>
      <c r="B267" s="17" t="s">
        <v>634</v>
      </c>
      <c r="C267" s="16" t="s">
        <v>843</v>
      </c>
      <c r="D267" s="17" t="s">
        <v>724</v>
      </c>
      <c r="E267" s="16" t="s">
        <v>25</v>
      </c>
      <c r="F267" s="17" t="s">
        <v>26</v>
      </c>
      <c r="G267" s="16">
        <v>2019</v>
      </c>
      <c r="H267" s="16" t="s">
        <v>839</v>
      </c>
      <c r="I267" s="16" t="s">
        <v>844</v>
      </c>
      <c r="J267" s="16">
        <v>364.8</v>
      </c>
      <c r="K267" s="16">
        <v>364.8</v>
      </c>
      <c r="L267" s="16"/>
      <c r="M267" s="16"/>
      <c r="N267" s="16"/>
      <c r="O267" s="16"/>
      <c r="P267" s="17"/>
      <c r="Q267" s="16">
        <v>169</v>
      </c>
      <c r="R267" s="16">
        <v>1385</v>
      </c>
      <c r="S267" s="27"/>
    </row>
    <row r="268" spans="1:19" ht="66">
      <c r="A268" s="16">
        <v>70</v>
      </c>
      <c r="B268" s="17" t="s">
        <v>634</v>
      </c>
      <c r="C268" s="19" t="s">
        <v>845</v>
      </c>
      <c r="D268" s="17" t="s">
        <v>846</v>
      </c>
      <c r="E268" s="19" t="s">
        <v>25</v>
      </c>
      <c r="F268" s="17" t="s">
        <v>98</v>
      </c>
      <c r="G268" s="16">
        <v>2019</v>
      </c>
      <c r="H268" s="19" t="s">
        <v>847</v>
      </c>
      <c r="I268" s="19" t="s">
        <v>848</v>
      </c>
      <c r="J268" s="19">
        <v>3681</v>
      </c>
      <c r="K268" s="19">
        <v>141</v>
      </c>
      <c r="L268" s="19"/>
      <c r="M268" s="19"/>
      <c r="N268" s="19"/>
      <c r="O268" s="19">
        <v>3540</v>
      </c>
      <c r="P268" s="17"/>
      <c r="Q268" s="19">
        <v>21</v>
      </c>
      <c r="R268" s="19">
        <v>50</v>
      </c>
      <c r="S268" s="27"/>
    </row>
    <row r="269" spans="1:19" ht="33">
      <c r="A269" s="16">
        <v>71</v>
      </c>
      <c r="B269" s="17" t="s">
        <v>634</v>
      </c>
      <c r="C269" s="16" t="s">
        <v>849</v>
      </c>
      <c r="D269" s="17" t="s">
        <v>846</v>
      </c>
      <c r="E269" s="19" t="s">
        <v>25</v>
      </c>
      <c r="F269" s="16" t="s">
        <v>39</v>
      </c>
      <c r="G269" s="16">
        <v>2019</v>
      </c>
      <c r="H269" s="17" t="s">
        <v>850</v>
      </c>
      <c r="I269" s="16" t="s">
        <v>851</v>
      </c>
      <c r="J269" s="17">
        <v>2500</v>
      </c>
      <c r="K269" s="17"/>
      <c r="L269" s="32"/>
      <c r="M269" s="16"/>
      <c r="N269" s="16"/>
      <c r="O269" s="17">
        <v>2500</v>
      </c>
      <c r="P269" s="17"/>
      <c r="Q269" s="17">
        <v>240</v>
      </c>
      <c r="R269" s="17">
        <v>240</v>
      </c>
      <c r="S269" s="27"/>
    </row>
    <row r="270" spans="1:19" ht="49.5">
      <c r="A270" s="16">
        <v>72</v>
      </c>
      <c r="B270" s="17" t="s">
        <v>634</v>
      </c>
      <c r="C270" s="19" t="s">
        <v>852</v>
      </c>
      <c r="D270" s="17" t="s">
        <v>846</v>
      </c>
      <c r="E270" s="19" t="s">
        <v>25</v>
      </c>
      <c r="F270" s="17" t="s">
        <v>98</v>
      </c>
      <c r="G270" s="16">
        <v>2019</v>
      </c>
      <c r="H270" s="19" t="s">
        <v>853</v>
      </c>
      <c r="I270" s="19" t="s">
        <v>854</v>
      </c>
      <c r="J270" s="19">
        <v>1500</v>
      </c>
      <c r="K270" s="16"/>
      <c r="L270" s="19"/>
      <c r="M270" s="16"/>
      <c r="N270" s="19"/>
      <c r="O270" s="19">
        <v>1500</v>
      </c>
      <c r="P270" s="17"/>
      <c r="Q270" s="19">
        <v>164</v>
      </c>
      <c r="R270" s="19">
        <v>283</v>
      </c>
      <c r="S270" s="27"/>
    </row>
    <row r="271" spans="1:19" ht="33">
      <c r="A271" s="16">
        <v>73</v>
      </c>
      <c r="B271" s="17" t="s">
        <v>634</v>
      </c>
      <c r="C271" s="16" t="s">
        <v>781</v>
      </c>
      <c r="D271" s="17" t="s">
        <v>32</v>
      </c>
      <c r="E271" s="16" t="s">
        <v>25</v>
      </c>
      <c r="F271" s="17" t="s">
        <v>26</v>
      </c>
      <c r="G271" s="16">
        <v>2019</v>
      </c>
      <c r="H271" s="16" t="s">
        <v>651</v>
      </c>
      <c r="I271" s="16" t="s">
        <v>782</v>
      </c>
      <c r="J271" s="16">
        <v>800</v>
      </c>
      <c r="K271" s="16">
        <v>800</v>
      </c>
      <c r="L271" s="16"/>
      <c r="M271" s="16"/>
      <c r="N271" s="16"/>
      <c r="O271" s="19"/>
      <c r="P271" s="17"/>
      <c r="Q271" s="16">
        <v>35</v>
      </c>
      <c r="R271" s="16">
        <v>140</v>
      </c>
      <c r="S271" s="27"/>
    </row>
    <row r="272" spans="1:19" ht="99">
      <c r="A272" s="17">
        <v>1</v>
      </c>
      <c r="B272" s="17" t="s">
        <v>855</v>
      </c>
      <c r="C272" s="17" t="s">
        <v>856</v>
      </c>
      <c r="D272" s="17" t="s">
        <v>857</v>
      </c>
      <c r="E272" s="17" t="s">
        <v>25</v>
      </c>
      <c r="F272" s="17" t="s">
        <v>80</v>
      </c>
      <c r="G272" s="17">
        <v>2016</v>
      </c>
      <c r="H272" s="17" t="s">
        <v>858</v>
      </c>
      <c r="I272" s="17" t="s">
        <v>859</v>
      </c>
      <c r="J272" s="17">
        <v>12787.67</v>
      </c>
      <c r="K272" s="17">
        <v>369.24</v>
      </c>
      <c r="L272" s="17">
        <v>299.24</v>
      </c>
      <c r="M272" s="17">
        <v>10619.19</v>
      </c>
      <c r="N272" s="17">
        <v>1500</v>
      </c>
      <c r="O272" s="17"/>
      <c r="P272" s="17"/>
      <c r="Q272" s="17">
        <v>52</v>
      </c>
      <c r="R272" s="17">
        <v>161</v>
      </c>
      <c r="S272" s="27"/>
    </row>
    <row r="273" spans="1:19" ht="99">
      <c r="A273" s="17">
        <v>2</v>
      </c>
      <c r="B273" s="17" t="s">
        <v>855</v>
      </c>
      <c r="C273" s="17" t="s">
        <v>860</v>
      </c>
      <c r="D273" s="17" t="s">
        <v>861</v>
      </c>
      <c r="E273" s="17" t="s">
        <v>66</v>
      </c>
      <c r="F273" s="17" t="s">
        <v>33</v>
      </c>
      <c r="G273" s="17">
        <v>2017</v>
      </c>
      <c r="H273" s="17" t="s">
        <v>862</v>
      </c>
      <c r="I273" s="17" t="s">
        <v>863</v>
      </c>
      <c r="J273" s="17">
        <v>1550</v>
      </c>
      <c r="K273" s="17"/>
      <c r="L273" s="17"/>
      <c r="M273" s="17">
        <v>1550</v>
      </c>
      <c r="N273" s="17"/>
      <c r="O273" s="17"/>
      <c r="P273" s="17"/>
      <c r="Q273" s="17">
        <v>22</v>
      </c>
      <c r="R273" s="17">
        <v>46</v>
      </c>
      <c r="S273" s="27"/>
    </row>
    <row r="274" spans="1:19" ht="66">
      <c r="A274" s="17">
        <v>3</v>
      </c>
      <c r="B274" s="17" t="s">
        <v>855</v>
      </c>
      <c r="C274" s="17" t="s">
        <v>864</v>
      </c>
      <c r="D274" s="17" t="s">
        <v>865</v>
      </c>
      <c r="E274" s="17" t="s">
        <v>25</v>
      </c>
      <c r="F274" s="17" t="s">
        <v>39</v>
      </c>
      <c r="G274" s="17">
        <v>2018</v>
      </c>
      <c r="H274" s="17" t="s">
        <v>862</v>
      </c>
      <c r="I274" s="17" t="s">
        <v>866</v>
      </c>
      <c r="J274" s="17">
        <v>15459.45</v>
      </c>
      <c r="K274" s="17">
        <v>2061.056</v>
      </c>
      <c r="L274" s="17">
        <v>753.5</v>
      </c>
      <c r="M274" s="17">
        <v>145.44399999999999</v>
      </c>
      <c r="N274" s="17"/>
      <c r="O274" s="17"/>
      <c r="P274" s="17">
        <v>12499.45</v>
      </c>
      <c r="Q274" s="17">
        <v>35</v>
      </c>
      <c r="R274" s="17">
        <v>150</v>
      </c>
      <c r="S274" s="27"/>
    </row>
    <row r="275" spans="1:19" ht="33">
      <c r="A275" s="17">
        <v>4</v>
      </c>
      <c r="B275" s="17" t="s">
        <v>855</v>
      </c>
      <c r="C275" s="17" t="s">
        <v>867</v>
      </c>
      <c r="D275" s="17" t="s">
        <v>868</v>
      </c>
      <c r="E275" s="17" t="s">
        <v>869</v>
      </c>
      <c r="F275" s="17" t="s">
        <v>98</v>
      </c>
      <c r="G275" s="17">
        <v>2019</v>
      </c>
      <c r="H275" s="17" t="s">
        <v>855</v>
      </c>
      <c r="I275" s="17" t="s">
        <v>1315</v>
      </c>
      <c r="J275" s="17">
        <v>2830.97</v>
      </c>
      <c r="K275" s="17">
        <v>2830.97</v>
      </c>
      <c r="L275" s="17"/>
      <c r="M275" s="17"/>
      <c r="N275" s="17"/>
      <c r="O275" s="17"/>
      <c r="P275" s="17"/>
      <c r="Q275" s="17">
        <v>30</v>
      </c>
      <c r="R275" s="17">
        <v>150</v>
      </c>
      <c r="S275" s="27"/>
    </row>
    <row r="276" spans="1:19" ht="66">
      <c r="A276" s="16">
        <v>1</v>
      </c>
      <c r="B276" s="17" t="s">
        <v>870</v>
      </c>
      <c r="C276" s="16" t="s">
        <v>871</v>
      </c>
      <c r="D276" s="16" t="s">
        <v>872</v>
      </c>
      <c r="E276" s="16" t="s">
        <v>25</v>
      </c>
      <c r="F276" s="17" t="s">
        <v>33</v>
      </c>
      <c r="G276" s="16">
        <v>2016</v>
      </c>
      <c r="H276" s="16" t="s">
        <v>873</v>
      </c>
      <c r="I276" s="16" t="s">
        <v>874</v>
      </c>
      <c r="J276" s="33">
        <v>1390.28</v>
      </c>
      <c r="K276" s="17">
        <v>1250</v>
      </c>
      <c r="L276" s="17"/>
      <c r="M276" s="17"/>
      <c r="N276" s="17"/>
      <c r="O276" s="17"/>
      <c r="P276" s="17">
        <v>140.28</v>
      </c>
      <c r="Q276" s="16">
        <v>86</v>
      </c>
      <c r="R276" s="16">
        <v>86</v>
      </c>
      <c r="S276" s="27"/>
    </row>
    <row r="277" spans="1:19" ht="33">
      <c r="A277" s="16">
        <v>2</v>
      </c>
      <c r="B277" s="17" t="s">
        <v>870</v>
      </c>
      <c r="C277" s="16" t="s">
        <v>875</v>
      </c>
      <c r="D277" s="16" t="s">
        <v>282</v>
      </c>
      <c r="E277" s="16" t="s">
        <v>25</v>
      </c>
      <c r="F277" s="17" t="s">
        <v>33</v>
      </c>
      <c r="G277" s="16">
        <v>2017</v>
      </c>
      <c r="H277" s="16" t="s">
        <v>876</v>
      </c>
      <c r="I277" s="34" t="s">
        <v>877</v>
      </c>
      <c r="J277" s="17">
        <v>192.23</v>
      </c>
      <c r="K277" s="17">
        <v>0</v>
      </c>
      <c r="L277" s="17"/>
      <c r="M277" s="17">
        <v>192.23</v>
      </c>
      <c r="N277" s="17"/>
      <c r="O277" s="17"/>
      <c r="P277" s="17"/>
      <c r="Q277" s="16">
        <v>37</v>
      </c>
      <c r="R277" s="16">
        <v>77</v>
      </c>
      <c r="S277" s="27"/>
    </row>
    <row r="278" spans="1:19" ht="33">
      <c r="A278" s="16">
        <v>3</v>
      </c>
      <c r="B278" s="17" t="s">
        <v>870</v>
      </c>
      <c r="C278" s="16" t="s">
        <v>878</v>
      </c>
      <c r="D278" s="16" t="s">
        <v>879</v>
      </c>
      <c r="E278" s="16" t="s">
        <v>25</v>
      </c>
      <c r="F278" s="17" t="s">
        <v>33</v>
      </c>
      <c r="G278" s="16">
        <v>2017</v>
      </c>
      <c r="H278" s="16" t="s">
        <v>879</v>
      </c>
      <c r="I278" s="34" t="s">
        <v>880</v>
      </c>
      <c r="J278" s="17">
        <v>210.83</v>
      </c>
      <c r="K278" s="17">
        <v>0</v>
      </c>
      <c r="L278" s="17"/>
      <c r="M278" s="17">
        <v>210.83</v>
      </c>
      <c r="N278" s="17"/>
      <c r="O278" s="17"/>
      <c r="P278" s="17"/>
      <c r="Q278" s="16">
        <v>20</v>
      </c>
      <c r="R278" s="16">
        <v>30</v>
      </c>
      <c r="S278" s="27"/>
    </row>
    <row r="279" spans="1:19" ht="33">
      <c r="A279" s="16">
        <v>4</v>
      </c>
      <c r="B279" s="17" t="s">
        <v>870</v>
      </c>
      <c r="C279" s="16" t="s">
        <v>881</v>
      </c>
      <c r="D279" s="16" t="s">
        <v>882</v>
      </c>
      <c r="E279" s="16" t="s">
        <v>25</v>
      </c>
      <c r="F279" s="17" t="s">
        <v>33</v>
      </c>
      <c r="G279" s="16">
        <v>2017</v>
      </c>
      <c r="H279" s="16" t="s">
        <v>883</v>
      </c>
      <c r="I279" s="34" t="s">
        <v>884</v>
      </c>
      <c r="J279" s="17">
        <v>199.95</v>
      </c>
      <c r="K279" s="17">
        <v>0</v>
      </c>
      <c r="L279" s="17">
        <v>199.95</v>
      </c>
      <c r="M279" s="17"/>
      <c r="N279" s="17"/>
      <c r="O279" s="17"/>
      <c r="P279" s="17"/>
      <c r="Q279" s="16">
        <v>31</v>
      </c>
      <c r="R279" s="16">
        <v>31</v>
      </c>
      <c r="S279" s="27"/>
    </row>
    <row r="280" spans="1:19" ht="33">
      <c r="A280" s="16">
        <v>5</v>
      </c>
      <c r="B280" s="17" t="s">
        <v>870</v>
      </c>
      <c r="C280" s="16" t="s">
        <v>885</v>
      </c>
      <c r="D280" s="16" t="s">
        <v>660</v>
      </c>
      <c r="E280" s="16" t="s">
        <v>25</v>
      </c>
      <c r="F280" s="17" t="s">
        <v>33</v>
      </c>
      <c r="G280" s="16">
        <v>2017</v>
      </c>
      <c r="H280" s="16" t="s">
        <v>886</v>
      </c>
      <c r="I280" s="34" t="s">
        <v>887</v>
      </c>
      <c r="J280" s="17">
        <v>141.22</v>
      </c>
      <c r="K280" s="17">
        <v>0</v>
      </c>
      <c r="L280" s="17"/>
      <c r="M280" s="17">
        <v>141.22</v>
      </c>
      <c r="N280" s="17"/>
      <c r="O280" s="17"/>
      <c r="P280" s="17"/>
      <c r="Q280" s="16">
        <v>25</v>
      </c>
      <c r="R280" s="16">
        <v>33</v>
      </c>
      <c r="S280" s="27"/>
    </row>
    <row r="281" spans="1:19" ht="82.5">
      <c r="A281" s="16">
        <v>6</v>
      </c>
      <c r="B281" s="17" t="s">
        <v>870</v>
      </c>
      <c r="C281" s="16" t="s">
        <v>888</v>
      </c>
      <c r="D281" s="16" t="s">
        <v>889</v>
      </c>
      <c r="E281" s="16" t="s">
        <v>25</v>
      </c>
      <c r="F281" s="17" t="s">
        <v>33</v>
      </c>
      <c r="G281" s="16">
        <v>2017</v>
      </c>
      <c r="H281" s="16" t="s">
        <v>890</v>
      </c>
      <c r="I281" s="16" t="s">
        <v>891</v>
      </c>
      <c r="J281" s="17">
        <v>1400</v>
      </c>
      <c r="K281" s="17">
        <v>0</v>
      </c>
      <c r="L281" s="17"/>
      <c r="M281" s="17"/>
      <c r="N281" s="17">
        <v>1400</v>
      </c>
      <c r="O281" s="17"/>
      <c r="P281" s="17"/>
      <c r="Q281" s="16">
        <v>29</v>
      </c>
      <c r="R281" s="16">
        <v>47</v>
      </c>
      <c r="S281" s="27"/>
    </row>
    <row r="282" spans="1:19" ht="49.5">
      <c r="A282" s="16">
        <v>7</v>
      </c>
      <c r="B282" s="17" t="s">
        <v>870</v>
      </c>
      <c r="C282" s="16" t="s">
        <v>892</v>
      </c>
      <c r="D282" s="16" t="s">
        <v>282</v>
      </c>
      <c r="E282" s="16" t="s">
        <v>474</v>
      </c>
      <c r="F282" s="17" t="s">
        <v>33</v>
      </c>
      <c r="G282" s="16">
        <v>2018</v>
      </c>
      <c r="H282" s="16" t="s">
        <v>893</v>
      </c>
      <c r="I282" s="16" t="s">
        <v>894</v>
      </c>
      <c r="J282" s="17">
        <v>265.69</v>
      </c>
      <c r="K282" s="17">
        <v>0</v>
      </c>
      <c r="L282" s="17">
        <v>265.69</v>
      </c>
      <c r="M282" s="17"/>
      <c r="N282" s="17"/>
      <c r="O282" s="17"/>
      <c r="P282" s="17"/>
      <c r="Q282" s="16">
        <v>100</v>
      </c>
      <c r="R282" s="16">
        <v>170</v>
      </c>
      <c r="S282" s="27"/>
    </row>
    <row r="283" spans="1:19" ht="115.5">
      <c r="A283" s="16">
        <v>8</v>
      </c>
      <c r="B283" s="17" t="s">
        <v>870</v>
      </c>
      <c r="C283" s="16" t="s">
        <v>895</v>
      </c>
      <c r="D283" s="16" t="s">
        <v>896</v>
      </c>
      <c r="E283" s="16" t="s">
        <v>25</v>
      </c>
      <c r="F283" s="17" t="s">
        <v>33</v>
      </c>
      <c r="G283" s="16">
        <v>2018</v>
      </c>
      <c r="H283" s="16" t="s">
        <v>873</v>
      </c>
      <c r="I283" s="16" t="s">
        <v>897</v>
      </c>
      <c r="J283" s="17">
        <v>5509</v>
      </c>
      <c r="K283" s="17">
        <v>0</v>
      </c>
      <c r="L283" s="17"/>
      <c r="M283" s="17"/>
      <c r="N283" s="17">
        <v>5509</v>
      </c>
      <c r="O283" s="17"/>
      <c r="P283" s="17"/>
      <c r="Q283" s="16">
        <v>100</v>
      </c>
      <c r="R283" s="16">
        <v>250</v>
      </c>
      <c r="S283" s="27"/>
    </row>
    <row r="284" spans="1:19" ht="49.5">
      <c r="A284" s="16">
        <v>9</v>
      </c>
      <c r="B284" s="17" t="s">
        <v>870</v>
      </c>
      <c r="C284" s="16" t="s">
        <v>898</v>
      </c>
      <c r="D284" s="16" t="s">
        <v>899</v>
      </c>
      <c r="E284" s="16" t="s">
        <v>25</v>
      </c>
      <c r="F284" s="17" t="s">
        <v>33</v>
      </c>
      <c r="G284" s="16">
        <v>2018</v>
      </c>
      <c r="H284" s="16" t="s">
        <v>873</v>
      </c>
      <c r="I284" s="16" t="s">
        <v>900</v>
      </c>
      <c r="J284" s="17">
        <v>1000</v>
      </c>
      <c r="K284" s="17">
        <v>0</v>
      </c>
      <c r="L284" s="17"/>
      <c r="M284" s="17"/>
      <c r="N284" s="17">
        <v>1000</v>
      </c>
      <c r="O284" s="17"/>
      <c r="P284" s="17"/>
      <c r="Q284" s="16">
        <v>100</v>
      </c>
      <c r="R284" s="16">
        <v>170</v>
      </c>
      <c r="S284" s="27"/>
    </row>
    <row r="285" spans="1:19" ht="33">
      <c r="A285" s="16">
        <v>10</v>
      </c>
      <c r="B285" s="17" t="s">
        <v>870</v>
      </c>
      <c r="C285" s="16" t="s">
        <v>901</v>
      </c>
      <c r="D285" s="16" t="s">
        <v>902</v>
      </c>
      <c r="E285" s="16" t="s">
        <v>25</v>
      </c>
      <c r="F285" s="17" t="s">
        <v>33</v>
      </c>
      <c r="G285" s="16">
        <v>2018</v>
      </c>
      <c r="H285" s="16" t="s">
        <v>903</v>
      </c>
      <c r="I285" s="16" t="s">
        <v>904</v>
      </c>
      <c r="J285" s="17">
        <v>355</v>
      </c>
      <c r="K285" s="17">
        <v>0</v>
      </c>
      <c r="L285" s="17">
        <v>355</v>
      </c>
      <c r="M285" s="17"/>
      <c r="N285" s="17"/>
      <c r="O285" s="17"/>
      <c r="P285" s="17"/>
      <c r="Q285" s="16">
        <v>38</v>
      </c>
      <c r="R285" s="16">
        <v>38</v>
      </c>
      <c r="S285" s="27"/>
    </row>
    <row r="286" spans="1:19" ht="33">
      <c r="A286" s="16">
        <v>11</v>
      </c>
      <c r="B286" s="17" t="s">
        <v>870</v>
      </c>
      <c r="C286" s="16" t="s">
        <v>905</v>
      </c>
      <c r="D286" s="16" t="s">
        <v>906</v>
      </c>
      <c r="E286" s="16" t="s">
        <v>25</v>
      </c>
      <c r="F286" s="17" t="s">
        <v>80</v>
      </c>
      <c r="G286" s="16">
        <v>2017</v>
      </c>
      <c r="H286" s="16" t="s">
        <v>907</v>
      </c>
      <c r="I286" s="34" t="s">
        <v>908</v>
      </c>
      <c r="J286" s="17">
        <v>77.790000000000006</v>
      </c>
      <c r="K286" s="17">
        <v>77.790000000000006</v>
      </c>
      <c r="L286" s="17"/>
      <c r="M286" s="17"/>
      <c r="N286" s="17"/>
      <c r="O286" s="17"/>
      <c r="P286" s="17"/>
      <c r="Q286" s="16">
        <v>10</v>
      </c>
      <c r="R286" s="16">
        <v>10</v>
      </c>
      <c r="S286" s="27"/>
    </row>
    <row r="287" spans="1:19" ht="49.5">
      <c r="A287" s="16">
        <v>12</v>
      </c>
      <c r="B287" s="17" t="s">
        <v>870</v>
      </c>
      <c r="C287" s="16" t="s">
        <v>909</v>
      </c>
      <c r="D287" s="16" t="s">
        <v>910</v>
      </c>
      <c r="E287" s="16" t="s">
        <v>25</v>
      </c>
      <c r="F287" s="17" t="s">
        <v>26</v>
      </c>
      <c r="G287" s="16">
        <v>2016</v>
      </c>
      <c r="H287" s="16" t="s">
        <v>879</v>
      </c>
      <c r="I287" s="16" t="s">
        <v>911</v>
      </c>
      <c r="J287" s="17">
        <v>539.51</v>
      </c>
      <c r="K287" s="17">
        <v>0</v>
      </c>
      <c r="L287" s="17">
        <v>494.72</v>
      </c>
      <c r="M287" s="17">
        <v>44.79</v>
      </c>
      <c r="N287" s="17"/>
      <c r="O287" s="17"/>
      <c r="P287" s="17"/>
      <c r="Q287" s="16">
        <v>51</v>
      </c>
      <c r="R287" s="16">
        <v>79</v>
      </c>
      <c r="S287" s="27"/>
    </row>
    <row r="288" spans="1:19" ht="66">
      <c r="A288" s="16">
        <v>13</v>
      </c>
      <c r="B288" s="17" t="s">
        <v>870</v>
      </c>
      <c r="C288" s="16" t="s">
        <v>912</v>
      </c>
      <c r="D288" s="16" t="s">
        <v>913</v>
      </c>
      <c r="E288" s="16" t="s">
        <v>25</v>
      </c>
      <c r="F288" s="17" t="s">
        <v>26</v>
      </c>
      <c r="G288" s="16">
        <v>2016</v>
      </c>
      <c r="H288" s="16" t="s">
        <v>873</v>
      </c>
      <c r="I288" s="16" t="s">
        <v>914</v>
      </c>
      <c r="J288" s="17">
        <v>2952</v>
      </c>
      <c r="K288" s="17">
        <v>0</v>
      </c>
      <c r="L288" s="17"/>
      <c r="M288" s="17">
        <v>2452</v>
      </c>
      <c r="N288" s="17">
        <v>500</v>
      </c>
      <c r="O288" s="17"/>
      <c r="P288" s="17"/>
      <c r="Q288" s="16">
        <v>5</v>
      </c>
      <c r="R288" s="16">
        <v>5</v>
      </c>
      <c r="S288" s="27"/>
    </row>
    <row r="289" spans="1:19" ht="49.5">
      <c r="A289" s="16">
        <v>14</v>
      </c>
      <c r="B289" s="17" t="s">
        <v>870</v>
      </c>
      <c r="C289" s="16" t="s">
        <v>915</v>
      </c>
      <c r="D289" s="16" t="s">
        <v>913</v>
      </c>
      <c r="E289" s="16" t="s">
        <v>25</v>
      </c>
      <c r="F289" s="17" t="s">
        <v>26</v>
      </c>
      <c r="G289" s="16">
        <v>2016</v>
      </c>
      <c r="H289" s="16" t="s">
        <v>873</v>
      </c>
      <c r="I289" s="16" t="s">
        <v>916</v>
      </c>
      <c r="J289" s="17">
        <v>9600</v>
      </c>
      <c r="K289" s="17">
        <v>0</v>
      </c>
      <c r="L289" s="17"/>
      <c r="M289" s="17"/>
      <c r="N289" s="17">
        <v>9600</v>
      </c>
      <c r="O289" s="17"/>
      <c r="P289" s="17"/>
      <c r="Q289" s="16">
        <v>30</v>
      </c>
      <c r="R289" s="16">
        <v>30</v>
      </c>
      <c r="S289" s="27"/>
    </row>
    <row r="290" spans="1:19" ht="33">
      <c r="A290" s="16">
        <v>15</v>
      </c>
      <c r="B290" s="17" t="s">
        <v>870</v>
      </c>
      <c r="C290" s="16" t="s">
        <v>917</v>
      </c>
      <c r="D290" s="16" t="s">
        <v>918</v>
      </c>
      <c r="E290" s="16" t="s">
        <v>25</v>
      </c>
      <c r="F290" s="17" t="s">
        <v>26</v>
      </c>
      <c r="G290" s="16">
        <v>2018</v>
      </c>
      <c r="H290" s="16" t="s">
        <v>873</v>
      </c>
      <c r="I290" s="16" t="s">
        <v>919</v>
      </c>
      <c r="J290" s="17">
        <v>960</v>
      </c>
      <c r="K290" s="17">
        <v>0</v>
      </c>
      <c r="L290" s="17"/>
      <c r="M290" s="17">
        <v>960</v>
      </c>
      <c r="N290" s="17"/>
      <c r="O290" s="17"/>
      <c r="P290" s="17"/>
      <c r="Q290" s="16">
        <v>15</v>
      </c>
      <c r="R290" s="16">
        <v>25</v>
      </c>
      <c r="S290" s="27"/>
    </row>
    <row r="291" spans="1:19" ht="82.5">
      <c r="A291" s="16">
        <v>16</v>
      </c>
      <c r="B291" s="17" t="s">
        <v>870</v>
      </c>
      <c r="C291" s="35" t="s">
        <v>920</v>
      </c>
      <c r="D291" s="35" t="s">
        <v>921</v>
      </c>
      <c r="E291" s="35" t="s">
        <v>25</v>
      </c>
      <c r="F291" s="17" t="s">
        <v>26</v>
      </c>
      <c r="G291" s="35">
        <v>2018</v>
      </c>
      <c r="H291" s="35" t="s">
        <v>890</v>
      </c>
      <c r="I291" s="35" t="s">
        <v>922</v>
      </c>
      <c r="J291" s="17">
        <v>2123</v>
      </c>
      <c r="K291" s="17">
        <v>0</v>
      </c>
      <c r="L291" s="17"/>
      <c r="M291" s="17"/>
      <c r="N291" s="17">
        <v>2123</v>
      </c>
      <c r="O291" s="17"/>
      <c r="P291" s="17"/>
      <c r="Q291" s="16">
        <v>130</v>
      </c>
      <c r="R291" s="16">
        <v>480</v>
      </c>
      <c r="S291" s="27"/>
    </row>
    <row r="292" spans="1:19" ht="49.5">
      <c r="A292" s="16">
        <v>17</v>
      </c>
      <c r="B292" s="17" t="s">
        <v>870</v>
      </c>
      <c r="C292" s="16" t="s">
        <v>923</v>
      </c>
      <c r="D292" s="16" t="s">
        <v>24</v>
      </c>
      <c r="E292" s="16" t="s">
        <v>25</v>
      </c>
      <c r="F292" s="17" t="s">
        <v>26</v>
      </c>
      <c r="G292" s="16">
        <v>2018</v>
      </c>
      <c r="H292" s="16" t="s">
        <v>879</v>
      </c>
      <c r="I292" s="16" t="s">
        <v>924</v>
      </c>
      <c r="J292" s="16">
        <v>367.2</v>
      </c>
      <c r="K292" s="17"/>
      <c r="L292" s="17">
        <v>367.2</v>
      </c>
      <c r="M292" s="17"/>
      <c r="N292" s="17"/>
      <c r="O292" s="17"/>
      <c r="P292" s="17"/>
      <c r="Q292" s="16">
        <v>100</v>
      </c>
      <c r="R292" s="16">
        <v>100</v>
      </c>
      <c r="S292" s="27"/>
    </row>
    <row r="293" spans="1:19" ht="33">
      <c r="A293" s="16">
        <v>18</v>
      </c>
      <c r="B293" s="17" t="s">
        <v>870</v>
      </c>
      <c r="C293" s="16" t="s">
        <v>925</v>
      </c>
      <c r="D293" s="16" t="s">
        <v>926</v>
      </c>
      <c r="E293" s="16" t="s">
        <v>25</v>
      </c>
      <c r="F293" s="17" t="s">
        <v>26</v>
      </c>
      <c r="G293" s="16">
        <v>2018</v>
      </c>
      <c r="H293" s="16" t="s">
        <v>927</v>
      </c>
      <c r="I293" s="16" t="s">
        <v>928</v>
      </c>
      <c r="J293" s="16">
        <v>2700</v>
      </c>
      <c r="K293" s="17">
        <v>2700</v>
      </c>
      <c r="L293" s="17"/>
      <c r="M293" s="17"/>
      <c r="N293" s="17"/>
      <c r="O293" s="17"/>
      <c r="P293" s="17"/>
      <c r="Q293" s="16">
        <v>16</v>
      </c>
      <c r="R293" s="16">
        <v>52</v>
      </c>
      <c r="S293" s="27"/>
    </row>
    <row r="294" spans="1:19" ht="49.5">
      <c r="A294" s="16">
        <v>19</v>
      </c>
      <c r="B294" s="17" t="s">
        <v>870</v>
      </c>
      <c r="C294" s="36" t="s">
        <v>929</v>
      </c>
      <c r="D294" s="36" t="s">
        <v>930</v>
      </c>
      <c r="E294" s="36" t="s">
        <v>474</v>
      </c>
      <c r="F294" s="17" t="s">
        <v>26</v>
      </c>
      <c r="G294" s="16">
        <v>2018</v>
      </c>
      <c r="H294" s="36" t="s">
        <v>879</v>
      </c>
      <c r="I294" s="36" t="s">
        <v>931</v>
      </c>
      <c r="J294" s="16">
        <v>950</v>
      </c>
      <c r="K294" s="17"/>
      <c r="L294" s="17">
        <v>950</v>
      </c>
      <c r="M294" s="17"/>
      <c r="N294" s="17"/>
      <c r="O294" s="17"/>
      <c r="P294" s="17"/>
      <c r="Q294" s="16">
        <v>6</v>
      </c>
      <c r="R294" s="16">
        <v>6</v>
      </c>
      <c r="S294" s="27"/>
    </row>
    <row r="295" spans="1:19" ht="33">
      <c r="A295" s="16">
        <v>20</v>
      </c>
      <c r="B295" s="17" t="s">
        <v>870</v>
      </c>
      <c r="C295" s="16" t="s">
        <v>932</v>
      </c>
      <c r="D295" s="36" t="s">
        <v>933</v>
      </c>
      <c r="E295" s="36" t="s">
        <v>25</v>
      </c>
      <c r="F295" s="17" t="s">
        <v>26</v>
      </c>
      <c r="G295" s="16">
        <v>2019</v>
      </c>
      <c r="H295" s="36" t="s">
        <v>876</v>
      </c>
      <c r="I295" s="36" t="s">
        <v>934</v>
      </c>
      <c r="J295" s="16">
        <v>3000</v>
      </c>
      <c r="K295" s="17"/>
      <c r="L295" s="17"/>
      <c r="M295" s="17">
        <v>3000</v>
      </c>
      <c r="N295" s="17"/>
      <c r="O295" s="17"/>
      <c r="P295" s="17"/>
      <c r="Q295" s="16">
        <v>50</v>
      </c>
      <c r="R295" s="16">
        <v>158</v>
      </c>
      <c r="S295" s="27"/>
    </row>
    <row r="296" spans="1:19" ht="66">
      <c r="A296" s="16">
        <v>21</v>
      </c>
      <c r="B296" s="17" t="s">
        <v>870</v>
      </c>
      <c r="C296" s="36" t="s">
        <v>935</v>
      </c>
      <c r="D296" s="36" t="s">
        <v>889</v>
      </c>
      <c r="E296" s="36" t="s">
        <v>474</v>
      </c>
      <c r="F296" s="17" t="s">
        <v>26</v>
      </c>
      <c r="G296" s="36">
        <v>2020</v>
      </c>
      <c r="H296" s="36" t="s">
        <v>890</v>
      </c>
      <c r="I296" s="36" t="s">
        <v>936</v>
      </c>
      <c r="J296" s="16">
        <v>2100</v>
      </c>
      <c r="K296" s="17"/>
      <c r="L296" s="17">
        <v>2100</v>
      </c>
      <c r="M296" s="17"/>
      <c r="N296" s="17"/>
      <c r="O296" s="17"/>
      <c r="P296" s="17"/>
      <c r="Q296" s="16">
        <v>38</v>
      </c>
      <c r="R296" s="16">
        <v>133</v>
      </c>
      <c r="S296" s="27"/>
    </row>
    <row r="297" spans="1:19" ht="49.5">
      <c r="A297" s="16">
        <v>22</v>
      </c>
      <c r="B297" s="17" t="s">
        <v>870</v>
      </c>
      <c r="C297" s="36" t="s">
        <v>1316</v>
      </c>
      <c r="D297" s="36" t="s">
        <v>24</v>
      </c>
      <c r="E297" s="36" t="s">
        <v>937</v>
      </c>
      <c r="F297" s="17" t="s">
        <v>26</v>
      </c>
      <c r="G297" s="16" t="s">
        <v>938</v>
      </c>
      <c r="H297" s="35" t="s">
        <v>939</v>
      </c>
      <c r="I297" s="36" t="s">
        <v>940</v>
      </c>
      <c r="J297" s="16">
        <v>4500</v>
      </c>
      <c r="K297" s="17"/>
      <c r="L297" s="17">
        <v>4500</v>
      </c>
      <c r="M297" s="17"/>
      <c r="N297" s="17"/>
      <c r="O297" s="17"/>
      <c r="P297" s="17"/>
      <c r="Q297" s="16">
        <v>45</v>
      </c>
      <c r="R297" s="16">
        <v>157</v>
      </c>
      <c r="S297" s="27"/>
    </row>
    <row r="298" spans="1:19" ht="49.5">
      <c r="A298" s="16">
        <v>23</v>
      </c>
      <c r="B298" s="17" t="s">
        <v>870</v>
      </c>
      <c r="C298" s="16" t="s">
        <v>941</v>
      </c>
      <c r="D298" s="16" t="s">
        <v>942</v>
      </c>
      <c r="E298" s="16" t="s">
        <v>25</v>
      </c>
      <c r="F298" s="17" t="s">
        <v>26</v>
      </c>
      <c r="G298" s="16" t="s">
        <v>938</v>
      </c>
      <c r="H298" s="16" t="s">
        <v>870</v>
      </c>
      <c r="I298" s="16" t="s">
        <v>943</v>
      </c>
      <c r="J298" s="16">
        <v>2100</v>
      </c>
      <c r="K298" s="17">
        <v>2100</v>
      </c>
      <c r="L298" s="17"/>
      <c r="M298" s="17"/>
      <c r="N298" s="16"/>
      <c r="O298" s="17"/>
      <c r="P298" s="17"/>
      <c r="Q298" s="16">
        <v>50</v>
      </c>
      <c r="R298" s="16">
        <v>175</v>
      </c>
      <c r="S298" s="27"/>
    </row>
    <row r="299" spans="1:19" ht="82.5">
      <c r="A299" s="16">
        <v>24</v>
      </c>
      <c r="B299" s="17" t="s">
        <v>870</v>
      </c>
      <c r="C299" s="16" t="s">
        <v>944</v>
      </c>
      <c r="D299" s="16" t="s">
        <v>945</v>
      </c>
      <c r="E299" s="16" t="s">
        <v>25</v>
      </c>
      <c r="F299" s="32" t="s">
        <v>98</v>
      </c>
      <c r="G299" s="16">
        <v>2016</v>
      </c>
      <c r="H299" s="16" t="s">
        <v>876</v>
      </c>
      <c r="I299" s="16" t="s">
        <v>946</v>
      </c>
      <c r="J299" s="16">
        <v>1767.18</v>
      </c>
      <c r="K299" s="16">
        <v>1767.18</v>
      </c>
      <c r="L299" s="16"/>
      <c r="M299" s="16"/>
      <c r="N299" s="16"/>
      <c r="O299" s="16"/>
      <c r="P299" s="16"/>
      <c r="Q299" s="16">
        <v>100</v>
      </c>
      <c r="R299" s="16">
        <v>100</v>
      </c>
      <c r="S299" s="16"/>
    </row>
    <row r="300" spans="1:19" ht="33">
      <c r="A300" s="16">
        <v>25</v>
      </c>
      <c r="B300" s="17" t="s">
        <v>870</v>
      </c>
      <c r="C300" s="16" t="s">
        <v>947</v>
      </c>
      <c r="D300" s="16" t="s">
        <v>948</v>
      </c>
      <c r="E300" s="16" t="s">
        <v>25</v>
      </c>
      <c r="F300" s="32" t="s">
        <v>98</v>
      </c>
      <c r="G300" s="16">
        <v>2017</v>
      </c>
      <c r="H300" s="16" t="s">
        <v>873</v>
      </c>
      <c r="I300" s="34" t="s">
        <v>949</v>
      </c>
      <c r="J300" s="16">
        <v>60.98</v>
      </c>
      <c r="K300" s="16">
        <v>60.98</v>
      </c>
      <c r="L300" s="16"/>
      <c r="M300" s="16"/>
      <c r="N300" s="16"/>
      <c r="O300" s="16"/>
      <c r="P300" s="16"/>
      <c r="Q300" s="16">
        <v>5</v>
      </c>
      <c r="R300" s="16">
        <v>5</v>
      </c>
      <c r="S300" s="16"/>
    </row>
    <row r="301" spans="1:19" ht="49.5">
      <c r="A301" s="16">
        <v>26</v>
      </c>
      <c r="B301" s="17" t="s">
        <v>870</v>
      </c>
      <c r="C301" s="16" t="s">
        <v>950</v>
      </c>
      <c r="D301" s="16" t="s">
        <v>951</v>
      </c>
      <c r="E301" s="16" t="s">
        <v>25</v>
      </c>
      <c r="F301" s="32" t="s">
        <v>98</v>
      </c>
      <c r="G301" s="16">
        <v>2018</v>
      </c>
      <c r="H301" s="16" t="s">
        <v>952</v>
      </c>
      <c r="I301" s="16" t="s">
        <v>953</v>
      </c>
      <c r="J301" s="17">
        <v>56000</v>
      </c>
      <c r="K301" s="17">
        <v>0</v>
      </c>
      <c r="L301" s="17"/>
      <c r="M301" s="17"/>
      <c r="N301" s="17"/>
      <c r="O301" s="17">
        <v>44800</v>
      </c>
      <c r="P301" s="17">
        <v>11200</v>
      </c>
      <c r="Q301" s="16">
        <v>200</v>
      </c>
      <c r="R301" s="16">
        <v>200</v>
      </c>
      <c r="S301" s="16"/>
    </row>
    <row r="302" spans="1:19" ht="66">
      <c r="A302" s="16">
        <v>27</v>
      </c>
      <c r="B302" s="17" t="s">
        <v>870</v>
      </c>
      <c r="C302" s="16" t="s">
        <v>954</v>
      </c>
      <c r="D302" s="16" t="s">
        <v>889</v>
      </c>
      <c r="E302" s="16" t="s">
        <v>25</v>
      </c>
      <c r="F302" s="32" t="s">
        <v>98</v>
      </c>
      <c r="G302" s="16">
        <v>2018</v>
      </c>
      <c r="H302" s="16" t="s">
        <v>890</v>
      </c>
      <c r="I302" s="16" t="s">
        <v>955</v>
      </c>
      <c r="J302" s="16">
        <v>398.88</v>
      </c>
      <c r="K302" s="16"/>
      <c r="L302" s="17">
        <v>398.88</v>
      </c>
      <c r="M302" s="16"/>
      <c r="N302" s="16"/>
      <c r="O302" s="16"/>
      <c r="P302" s="16"/>
      <c r="Q302" s="16">
        <v>39</v>
      </c>
      <c r="R302" s="16">
        <v>39</v>
      </c>
      <c r="S302" s="16"/>
    </row>
    <row r="303" spans="1:19" ht="49.5">
      <c r="A303" s="16">
        <v>28</v>
      </c>
      <c r="B303" s="17" t="s">
        <v>870</v>
      </c>
      <c r="C303" s="16" t="s">
        <v>956</v>
      </c>
      <c r="D303" s="16" t="s">
        <v>957</v>
      </c>
      <c r="E303" s="16" t="s">
        <v>25</v>
      </c>
      <c r="F303" s="32" t="s">
        <v>98</v>
      </c>
      <c r="G303" s="16">
        <v>2018</v>
      </c>
      <c r="H303" s="16" t="s">
        <v>153</v>
      </c>
      <c r="I303" s="16" t="s">
        <v>958</v>
      </c>
      <c r="J303" s="16">
        <v>500</v>
      </c>
      <c r="K303" s="16"/>
      <c r="L303" s="16">
        <v>500</v>
      </c>
      <c r="M303" s="16"/>
      <c r="N303" s="16"/>
      <c r="O303" s="16"/>
      <c r="P303" s="16"/>
      <c r="Q303" s="16">
        <v>50</v>
      </c>
      <c r="R303" s="16">
        <v>50</v>
      </c>
      <c r="S303" s="16"/>
    </row>
    <row r="304" spans="1:19" ht="49.5">
      <c r="A304" s="16">
        <v>29</v>
      </c>
      <c r="B304" s="17" t="s">
        <v>870</v>
      </c>
      <c r="C304" s="16" t="s">
        <v>959</v>
      </c>
      <c r="D304" s="16" t="s">
        <v>960</v>
      </c>
      <c r="E304" s="16" t="s">
        <v>25</v>
      </c>
      <c r="F304" s="32" t="s">
        <v>1326</v>
      </c>
      <c r="G304" s="16">
        <v>2018</v>
      </c>
      <c r="H304" s="16" t="s">
        <v>960</v>
      </c>
      <c r="I304" s="16" t="s">
        <v>961</v>
      </c>
      <c r="J304" s="16">
        <v>100</v>
      </c>
      <c r="K304" s="16"/>
      <c r="L304" s="16"/>
      <c r="M304" s="16">
        <v>100</v>
      </c>
      <c r="N304" s="16"/>
      <c r="O304" s="16"/>
      <c r="P304" s="16"/>
      <c r="Q304" s="16">
        <v>23</v>
      </c>
      <c r="R304" s="16">
        <v>137</v>
      </c>
      <c r="S304" s="16"/>
    </row>
    <row r="305" spans="1:19" ht="33">
      <c r="A305" s="16">
        <v>30</v>
      </c>
      <c r="B305" s="17" t="s">
        <v>870</v>
      </c>
      <c r="C305" s="16" t="s">
        <v>962</v>
      </c>
      <c r="D305" s="16" t="s">
        <v>282</v>
      </c>
      <c r="E305" s="16" t="s">
        <v>25</v>
      </c>
      <c r="F305" s="32" t="s">
        <v>98</v>
      </c>
      <c r="G305" s="16">
        <v>2019</v>
      </c>
      <c r="H305" s="16" t="s">
        <v>963</v>
      </c>
      <c r="I305" s="16" t="s">
        <v>964</v>
      </c>
      <c r="J305" s="16">
        <v>1800</v>
      </c>
      <c r="K305" s="16"/>
      <c r="L305" s="16">
        <v>1800</v>
      </c>
      <c r="M305" s="16"/>
      <c r="N305" s="16"/>
      <c r="O305" s="16"/>
      <c r="P305" s="16"/>
      <c r="Q305" s="16">
        <v>20</v>
      </c>
      <c r="R305" s="16">
        <v>20</v>
      </c>
      <c r="S305" s="16"/>
    </row>
    <row r="306" spans="1:19" ht="49.5">
      <c r="A306" s="16">
        <v>31</v>
      </c>
      <c r="B306" s="17" t="s">
        <v>870</v>
      </c>
      <c r="C306" s="16" t="s">
        <v>965</v>
      </c>
      <c r="D306" s="16" t="s">
        <v>966</v>
      </c>
      <c r="E306" s="16" t="s">
        <v>25</v>
      </c>
      <c r="F306" s="32" t="s">
        <v>39</v>
      </c>
      <c r="G306" s="16">
        <v>2016</v>
      </c>
      <c r="H306" s="16" t="s">
        <v>876</v>
      </c>
      <c r="I306" s="16" t="s">
        <v>967</v>
      </c>
      <c r="J306" s="16">
        <v>508.03</v>
      </c>
      <c r="K306" s="16"/>
      <c r="L306" s="16">
        <v>508.03</v>
      </c>
      <c r="M306" s="16"/>
      <c r="N306" s="16"/>
      <c r="O306" s="16"/>
      <c r="P306" s="16"/>
      <c r="Q306" s="16">
        <v>62</v>
      </c>
      <c r="R306" s="16">
        <v>102</v>
      </c>
      <c r="S306" s="16"/>
    </row>
    <row r="307" spans="1:19" ht="33">
      <c r="A307" s="16">
        <v>32</v>
      </c>
      <c r="B307" s="17" t="s">
        <v>870</v>
      </c>
      <c r="C307" s="16" t="s">
        <v>968</v>
      </c>
      <c r="D307" s="16" t="s">
        <v>969</v>
      </c>
      <c r="E307" s="16" t="s">
        <v>25</v>
      </c>
      <c r="F307" s="32" t="s">
        <v>39</v>
      </c>
      <c r="G307" s="16">
        <v>2017</v>
      </c>
      <c r="H307" s="16" t="s">
        <v>873</v>
      </c>
      <c r="I307" s="34" t="s">
        <v>970</v>
      </c>
      <c r="J307" s="16">
        <v>134.22</v>
      </c>
      <c r="K307" s="16">
        <v>134.22</v>
      </c>
      <c r="L307" s="16"/>
      <c r="M307" s="16"/>
      <c r="N307" s="16"/>
      <c r="O307" s="16"/>
      <c r="P307" s="16"/>
      <c r="Q307" s="16">
        <v>25</v>
      </c>
      <c r="R307" s="16">
        <v>25</v>
      </c>
      <c r="S307" s="16"/>
    </row>
    <row r="308" spans="1:19" ht="66">
      <c r="A308" s="16">
        <v>33</v>
      </c>
      <c r="B308" s="17" t="s">
        <v>870</v>
      </c>
      <c r="C308" s="16" t="s">
        <v>971</v>
      </c>
      <c r="D308" s="16" t="s">
        <v>972</v>
      </c>
      <c r="E308" s="16" t="s">
        <v>25</v>
      </c>
      <c r="F308" s="32" t="s">
        <v>39</v>
      </c>
      <c r="G308" s="16">
        <v>2017</v>
      </c>
      <c r="H308" s="16" t="s">
        <v>973</v>
      </c>
      <c r="I308" s="34" t="s">
        <v>974</v>
      </c>
      <c r="J308" s="16">
        <v>87.68</v>
      </c>
      <c r="K308" s="16">
        <v>87.68</v>
      </c>
      <c r="L308" s="16"/>
      <c r="M308" s="16"/>
      <c r="N308" s="16"/>
      <c r="O308" s="16"/>
      <c r="P308" s="16"/>
      <c r="Q308" s="16">
        <v>15</v>
      </c>
      <c r="R308" s="16">
        <v>15</v>
      </c>
      <c r="S308" s="16"/>
    </row>
    <row r="309" spans="1:19" ht="33">
      <c r="A309" s="16">
        <v>34</v>
      </c>
      <c r="B309" s="17" t="s">
        <v>870</v>
      </c>
      <c r="C309" s="16" t="s">
        <v>975</v>
      </c>
      <c r="D309" s="16" t="s">
        <v>976</v>
      </c>
      <c r="E309" s="16" t="s">
        <v>474</v>
      </c>
      <c r="F309" s="32" t="s">
        <v>39</v>
      </c>
      <c r="G309" s="16">
        <v>2019</v>
      </c>
      <c r="H309" s="16" t="s">
        <v>977</v>
      </c>
      <c r="I309" s="16" t="s">
        <v>978</v>
      </c>
      <c r="J309" s="16">
        <v>1000</v>
      </c>
      <c r="K309" s="16"/>
      <c r="L309" s="16"/>
      <c r="M309" s="16">
        <v>1000</v>
      </c>
      <c r="N309" s="16"/>
      <c r="O309" s="16"/>
      <c r="P309" s="16"/>
      <c r="Q309" s="16">
        <v>20</v>
      </c>
      <c r="R309" s="16">
        <v>20</v>
      </c>
      <c r="S309" s="16"/>
    </row>
    <row r="310" spans="1:19" ht="33">
      <c r="A310" s="16">
        <v>35</v>
      </c>
      <c r="B310" s="17" t="s">
        <v>870</v>
      </c>
      <c r="C310" s="16" t="s">
        <v>979</v>
      </c>
      <c r="D310" s="16" t="s">
        <v>907</v>
      </c>
      <c r="E310" s="16" t="s">
        <v>474</v>
      </c>
      <c r="F310" s="32" t="s">
        <v>39</v>
      </c>
      <c r="G310" s="16">
        <v>2020</v>
      </c>
      <c r="H310" s="16" t="s">
        <v>980</v>
      </c>
      <c r="I310" s="16" t="s">
        <v>981</v>
      </c>
      <c r="J310" s="37">
        <v>1500</v>
      </c>
      <c r="K310" s="37">
        <v>1000</v>
      </c>
      <c r="L310" s="37"/>
      <c r="M310" s="37">
        <v>500</v>
      </c>
      <c r="N310" s="16"/>
      <c r="O310" s="16"/>
      <c r="P310" s="16"/>
      <c r="Q310" s="16">
        <v>43</v>
      </c>
      <c r="R310" s="16">
        <v>147</v>
      </c>
      <c r="S310" s="16"/>
    </row>
    <row r="311" spans="1:19" ht="33">
      <c r="A311" s="16">
        <v>36</v>
      </c>
      <c r="B311" s="17" t="s">
        <v>870</v>
      </c>
      <c r="C311" s="16" t="s">
        <v>982</v>
      </c>
      <c r="D311" s="16" t="s">
        <v>876</v>
      </c>
      <c r="E311" s="16" t="s">
        <v>25</v>
      </c>
      <c r="F311" s="32" t="s">
        <v>39</v>
      </c>
      <c r="G311" s="16">
        <v>2020</v>
      </c>
      <c r="H311" s="16" t="s">
        <v>876</v>
      </c>
      <c r="I311" s="16" t="s">
        <v>978</v>
      </c>
      <c r="J311" s="37">
        <v>2000</v>
      </c>
      <c r="K311" s="37"/>
      <c r="L311" s="37">
        <v>1000</v>
      </c>
      <c r="M311" s="37">
        <v>1000</v>
      </c>
      <c r="N311" s="16"/>
      <c r="O311" s="16"/>
      <c r="P311" s="16"/>
      <c r="Q311" s="16">
        <v>150</v>
      </c>
      <c r="R311" s="16">
        <v>545</v>
      </c>
      <c r="S311" s="16"/>
    </row>
    <row r="312" spans="1:19" ht="33">
      <c r="A312" s="16">
        <v>37</v>
      </c>
      <c r="B312" s="17" t="s">
        <v>870</v>
      </c>
      <c r="C312" s="16" t="s">
        <v>983</v>
      </c>
      <c r="D312" s="16" t="s">
        <v>921</v>
      </c>
      <c r="E312" s="16" t="s">
        <v>25</v>
      </c>
      <c r="F312" s="32" t="s">
        <v>39</v>
      </c>
      <c r="G312" s="16">
        <v>2019</v>
      </c>
      <c r="H312" s="16" t="s">
        <v>873</v>
      </c>
      <c r="I312" s="16" t="s">
        <v>984</v>
      </c>
      <c r="J312" s="37">
        <v>1600</v>
      </c>
      <c r="K312" s="37"/>
      <c r="L312" s="37"/>
      <c r="M312" s="37"/>
      <c r="N312" s="16"/>
      <c r="O312" s="16"/>
      <c r="P312" s="16">
        <v>1600</v>
      </c>
      <c r="Q312" s="16">
        <v>30</v>
      </c>
      <c r="R312" s="16">
        <v>65</v>
      </c>
      <c r="S312" s="16"/>
    </row>
    <row r="313" spans="1:19" ht="33">
      <c r="A313" s="16">
        <v>38</v>
      </c>
      <c r="B313" s="17" t="s">
        <v>870</v>
      </c>
      <c r="C313" s="16" t="s">
        <v>985</v>
      </c>
      <c r="D313" s="16" t="s">
        <v>882</v>
      </c>
      <c r="E313" s="16" t="s">
        <v>25</v>
      </c>
      <c r="F313" s="32" t="s">
        <v>39</v>
      </c>
      <c r="G313" s="16">
        <v>2019</v>
      </c>
      <c r="H313" s="16" t="s">
        <v>883</v>
      </c>
      <c r="I313" s="16" t="s">
        <v>986</v>
      </c>
      <c r="J313" s="37">
        <v>300</v>
      </c>
      <c r="K313" s="37"/>
      <c r="L313" s="37"/>
      <c r="M313" s="37">
        <v>300</v>
      </c>
      <c r="N313" s="16"/>
      <c r="O313" s="16"/>
      <c r="P313" s="16"/>
      <c r="Q313" s="16">
        <v>10</v>
      </c>
      <c r="R313" s="16">
        <v>15</v>
      </c>
      <c r="S313" s="16"/>
    </row>
    <row r="314" spans="1:19" ht="49.5">
      <c r="A314" s="16">
        <v>1</v>
      </c>
      <c r="B314" s="38" t="s">
        <v>987</v>
      </c>
      <c r="C314" s="38" t="s">
        <v>988</v>
      </c>
      <c r="D314" s="16" t="s">
        <v>1321</v>
      </c>
      <c r="E314" s="39" t="s">
        <v>25</v>
      </c>
      <c r="F314" s="39" t="s">
        <v>80</v>
      </c>
      <c r="G314" s="39" t="s">
        <v>989</v>
      </c>
      <c r="H314" s="39" t="s">
        <v>990</v>
      </c>
      <c r="I314" s="39" t="s">
        <v>991</v>
      </c>
      <c r="J314" s="39">
        <v>1761.29</v>
      </c>
      <c r="K314" s="39">
        <v>899.09</v>
      </c>
      <c r="L314" s="39">
        <v>202.2</v>
      </c>
      <c r="M314" s="39">
        <v>660</v>
      </c>
      <c r="N314" s="39"/>
      <c r="O314" s="39"/>
      <c r="P314" s="39"/>
      <c r="Q314" s="39">
        <v>224</v>
      </c>
      <c r="R314" s="39">
        <v>864</v>
      </c>
      <c r="S314" s="16"/>
    </row>
    <row r="315" spans="1:19" ht="148.5">
      <c r="A315" s="16">
        <v>2</v>
      </c>
      <c r="B315" s="38" t="s">
        <v>987</v>
      </c>
      <c r="C315" s="38" t="s">
        <v>992</v>
      </c>
      <c r="D315" s="16" t="s">
        <v>1322</v>
      </c>
      <c r="E315" s="39" t="s">
        <v>25</v>
      </c>
      <c r="F315" s="39" t="s">
        <v>80</v>
      </c>
      <c r="G315" s="39" t="s">
        <v>993</v>
      </c>
      <c r="H315" s="39" t="s">
        <v>994</v>
      </c>
      <c r="I315" s="39" t="s">
        <v>995</v>
      </c>
      <c r="J315" s="16">
        <v>37958.300000000003</v>
      </c>
      <c r="K315" s="39"/>
      <c r="L315" s="39"/>
      <c r="M315" s="39"/>
      <c r="N315" s="39"/>
      <c r="O315" s="39">
        <v>9000</v>
      </c>
      <c r="P315" s="16">
        <v>28958.3</v>
      </c>
      <c r="Q315" s="39">
        <v>224</v>
      </c>
      <c r="R315" s="39">
        <v>450</v>
      </c>
      <c r="S315" s="16"/>
    </row>
    <row r="316" spans="1:19" ht="49.5">
      <c r="A316" s="16">
        <v>3</v>
      </c>
      <c r="B316" s="38" t="s">
        <v>987</v>
      </c>
      <c r="C316" s="38" t="s">
        <v>996</v>
      </c>
      <c r="D316" s="16" t="s">
        <v>1321</v>
      </c>
      <c r="E316" s="39" t="s">
        <v>25</v>
      </c>
      <c r="F316" s="39" t="s">
        <v>80</v>
      </c>
      <c r="G316" s="39" t="s">
        <v>993</v>
      </c>
      <c r="H316" s="39" t="s">
        <v>990</v>
      </c>
      <c r="I316" s="39" t="s">
        <v>997</v>
      </c>
      <c r="J316" s="39">
        <v>1136.3</v>
      </c>
      <c r="K316" s="39">
        <v>1136.3</v>
      </c>
      <c r="L316" s="39"/>
      <c r="M316" s="39"/>
      <c r="N316" s="39"/>
      <c r="O316" s="39"/>
      <c r="P316" s="39"/>
      <c r="Q316" s="39">
        <v>224</v>
      </c>
      <c r="R316" s="39">
        <v>224</v>
      </c>
      <c r="S316" s="16"/>
    </row>
    <row r="317" spans="1:19" ht="49.5">
      <c r="A317" s="16">
        <v>1</v>
      </c>
      <c r="B317" s="32" t="s">
        <v>998</v>
      </c>
      <c r="C317" s="16" t="s">
        <v>999</v>
      </c>
      <c r="D317" s="16" t="s">
        <v>1000</v>
      </c>
      <c r="E317" s="16" t="s">
        <v>25</v>
      </c>
      <c r="F317" s="32" t="s">
        <v>33</v>
      </c>
      <c r="G317" s="16">
        <v>2016</v>
      </c>
      <c r="H317" s="16" t="s">
        <v>1001</v>
      </c>
      <c r="I317" s="16" t="s">
        <v>1002</v>
      </c>
      <c r="J317" s="16">
        <v>200</v>
      </c>
      <c r="K317" s="16">
        <v>0</v>
      </c>
      <c r="L317" s="16">
        <v>0</v>
      </c>
      <c r="M317" s="16"/>
      <c r="N317" s="16"/>
      <c r="O317" s="16"/>
      <c r="P317" s="16">
        <v>200</v>
      </c>
      <c r="Q317" s="16">
        <v>20</v>
      </c>
      <c r="R317" s="16">
        <v>87</v>
      </c>
      <c r="S317" s="16"/>
    </row>
    <row r="318" spans="1:19" ht="33">
      <c r="A318" s="16">
        <v>2</v>
      </c>
      <c r="B318" s="32" t="s">
        <v>998</v>
      </c>
      <c r="C318" s="16" t="s">
        <v>1003</v>
      </c>
      <c r="D318" s="16" t="s">
        <v>1004</v>
      </c>
      <c r="E318" s="16" t="s">
        <v>129</v>
      </c>
      <c r="F318" s="32" t="s">
        <v>33</v>
      </c>
      <c r="G318" s="16">
        <v>2017</v>
      </c>
      <c r="H318" s="16" t="s">
        <v>1005</v>
      </c>
      <c r="I318" s="16" t="s">
        <v>1006</v>
      </c>
      <c r="J318" s="16">
        <v>300</v>
      </c>
      <c r="K318" s="16">
        <v>50</v>
      </c>
      <c r="L318" s="16">
        <v>50</v>
      </c>
      <c r="M318" s="16"/>
      <c r="N318" s="16"/>
      <c r="O318" s="16"/>
      <c r="P318" s="16">
        <v>200</v>
      </c>
      <c r="Q318" s="16">
        <v>20</v>
      </c>
      <c r="R318" s="16">
        <v>66</v>
      </c>
      <c r="S318" s="16"/>
    </row>
    <row r="319" spans="1:19" ht="66">
      <c r="A319" s="16">
        <v>3</v>
      </c>
      <c r="B319" s="32" t="s">
        <v>998</v>
      </c>
      <c r="C319" s="16" t="s">
        <v>1007</v>
      </c>
      <c r="D319" s="16" t="s">
        <v>1004</v>
      </c>
      <c r="E319" s="16" t="s">
        <v>25</v>
      </c>
      <c r="F319" s="32" t="s">
        <v>33</v>
      </c>
      <c r="G319" s="16">
        <v>2017</v>
      </c>
      <c r="H319" s="16" t="s">
        <v>1005</v>
      </c>
      <c r="I319" s="16" t="s">
        <v>1008</v>
      </c>
      <c r="J319" s="16">
        <v>3876</v>
      </c>
      <c r="K319" s="16">
        <v>0</v>
      </c>
      <c r="L319" s="16">
        <v>0</v>
      </c>
      <c r="M319" s="16"/>
      <c r="N319" s="16"/>
      <c r="O319" s="16">
        <v>3876</v>
      </c>
      <c r="P319" s="16"/>
      <c r="Q319" s="16">
        <v>52</v>
      </c>
      <c r="R319" s="16">
        <v>216</v>
      </c>
      <c r="S319" s="16"/>
    </row>
    <row r="320" spans="1:19" ht="33">
      <c r="A320" s="16">
        <v>4</v>
      </c>
      <c r="B320" s="32" t="s">
        <v>998</v>
      </c>
      <c r="C320" s="16" t="s">
        <v>1009</v>
      </c>
      <c r="D320" s="16" t="s">
        <v>1004</v>
      </c>
      <c r="E320" s="16" t="s">
        <v>25</v>
      </c>
      <c r="F320" s="32" t="s">
        <v>33</v>
      </c>
      <c r="G320" s="16" t="s">
        <v>938</v>
      </c>
      <c r="H320" s="16" t="s">
        <v>1010</v>
      </c>
      <c r="I320" s="16" t="s">
        <v>1011</v>
      </c>
      <c r="J320" s="16">
        <v>3000</v>
      </c>
      <c r="K320" s="16">
        <v>1500</v>
      </c>
      <c r="L320" s="16">
        <v>1500</v>
      </c>
      <c r="M320" s="16"/>
      <c r="N320" s="16"/>
      <c r="O320" s="16"/>
      <c r="P320" s="16"/>
      <c r="Q320" s="16">
        <v>11</v>
      </c>
      <c r="R320" s="16">
        <v>58</v>
      </c>
      <c r="S320" s="16"/>
    </row>
    <row r="321" spans="1:19" ht="33">
      <c r="A321" s="16">
        <v>5</v>
      </c>
      <c r="B321" s="32" t="s">
        <v>998</v>
      </c>
      <c r="C321" s="16" t="s">
        <v>781</v>
      </c>
      <c r="D321" s="16" t="s">
        <v>1004</v>
      </c>
      <c r="E321" s="16" t="s">
        <v>25</v>
      </c>
      <c r="F321" s="32" t="s">
        <v>26</v>
      </c>
      <c r="G321" s="16">
        <v>2019</v>
      </c>
      <c r="H321" s="16" t="s">
        <v>1012</v>
      </c>
      <c r="I321" s="16" t="s">
        <v>1013</v>
      </c>
      <c r="J321" s="16">
        <v>1900</v>
      </c>
      <c r="K321" s="16">
        <v>425</v>
      </c>
      <c r="L321" s="16">
        <v>425</v>
      </c>
      <c r="M321" s="16"/>
      <c r="N321" s="16"/>
      <c r="O321" s="16"/>
      <c r="P321" s="16">
        <v>1050</v>
      </c>
      <c r="Q321" s="16">
        <v>10</v>
      </c>
      <c r="R321" s="16">
        <v>42</v>
      </c>
      <c r="S321" s="16"/>
    </row>
    <row r="322" spans="1:19" ht="49.5">
      <c r="A322" s="16">
        <v>6</v>
      </c>
      <c r="B322" s="32" t="s">
        <v>998</v>
      </c>
      <c r="C322" s="16" t="s">
        <v>1014</v>
      </c>
      <c r="D322" s="16" t="s">
        <v>1015</v>
      </c>
      <c r="E322" s="16" t="s">
        <v>25</v>
      </c>
      <c r="F322" s="32" t="s">
        <v>39</v>
      </c>
      <c r="G322" s="16">
        <v>2019</v>
      </c>
      <c r="H322" s="16" t="s">
        <v>1016</v>
      </c>
      <c r="I322" s="16" t="s">
        <v>1017</v>
      </c>
      <c r="J322" s="16">
        <v>10</v>
      </c>
      <c r="K322" s="16">
        <v>5</v>
      </c>
      <c r="L322" s="16">
        <v>5</v>
      </c>
      <c r="M322" s="16"/>
      <c r="N322" s="16"/>
      <c r="O322" s="16"/>
      <c r="P322" s="16"/>
      <c r="Q322" s="16">
        <v>1</v>
      </c>
      <c r="R322" s="16">
        <v>1</v>
      </c>
      <c r="S322" s="16"/>
    </row>
    <row r="323" spans="1:19" ht="49.5">
      <c r="A323" s="16">
        <v>7</v>
      </c>
      <c r="B323" s="32" t="s">
        <v>998</v>
      </c>
      <c r="C323" s="16" t="s">
        <v>1018</v>
      </c>
      <c r="D323" s="16" t="s">
        <v>1019</v>
      </c>
      <c r="E323" s="16" t="s">
        <v>25</v>
      </c>
      <c r="F323" s="32" t="s">
        <v>39</v>
      </c>
      <c r="G323" s="16">
        <v>2019</v>
      </c>
      <c r="H323" s="16" t="s">
        <v>1020</v>
      </c>
      <c r="I323" s="16" t="s">
        <v>1017</v>
      </c>
      <c r="J323" s="16">
        <v>10</v>
      </c>
      <c r="K323" s="16">
        <v>5</v>
      </c>
      <c r="L323" s="16">
        <v>5</v>
      </c>
      <c r="M323" s="16"/>
      <c r="N323" s="16"/>
      <c r="O323" s="16"/>
      <c r="P323" s="16"/>
      <c r="Q323" s="16">
        <v>1</v>
      </c>
      <c r="R323" s="16">
        <v>1</v>
      </c>
      <c r="S323" s="16"/>
    </row>
    <row r="324" spans="1:19" ht="49.5">
      <c r="A324" s="16">
        <v>8</v>
      </c>
      <c r="B324" s="32" t="s">
        <v>998</v>
      </c>
      <c r="C324" s="16" t="s">
        <v>1021</v>
      </c>
      <c r="D324" s="16" t="s">
        <v>1022</v>
      </c>
      <c r="E324" s="16" t="s">
        <v>25</v>
      </c>
      <c r="F324" s="32" t="s">
        <v>39</v>
      </c>
      <c r="G324" s="16">
        <v>2016</v>
      </c>
      <c r="H324" s="16" t="s">
        <v>1023</v>
      </c>
      <c r="I324" s="16" t="s">
        <v>1024</v>
      </c>
      <c r="J324" s="16">
        <v>2000</v>
      </c>
      <c r="K324" s="16">
        <v>50</v>
      </c>
      <c r="L324" s="16">
        <v>50</v>
      </c>
      <c r="M324" s="16"/>
      <c r="N324" s="16"/>
      <c r="O324" s="16"/>
      <c r="P324" s="16">
        <v>1900</v>
      </c>
      <c r="Q324" s="16">
        <v>34</v>
      </c>
      <c r="R324" s="16">
        <v>109</v>
      </c>
      <c r="S324" s="16"/>
    </row>
    <row r="325" spans="1:19" ht="33">
      <c r="A325" s="16">
        <v>9</v>
      </c>
      <c r="B325" s="32" t="s">
        <v>998</v>
      </c>
      <c r="C325" s="16" t="s">
        <v>1025</v>
      </c>
      <c r="D325" s="16" t="s">
        <v>1004</v>
      </c>
      <c r="E325" s="16" t="s">
        <v>25</v>
      </c>
      <c r="F325" s="32" t="s">
        <v>98</v>
      </c>
      <c r="G325" s="16">
        <v>2016</v>
      </c>
      <c r="H325" s="16" t="s">
        <v>1026</v>
      </c>
      <c r="I325" s="16" t="s">
        <v>1027</v>
      </c>
      <c r="J325" s="16">
        <v>2600</v>
      </c>
      <c r="K325" s="16"/>
      <c r="L325" s="16">
        <v>520</v>
      </c>
      <c r="M325" s="16"/>
      <c r="N325" s="16"/>
      <c r="O325" s="16"/>
      <c r="P325" s="16">
        <v>2080</v>
      </c>
      <c r="Q325" s="16">
        <v>68</v>
      </c>
      <c r="R325" s="16">
        <v>238</v>
      </c>
      <c r="S325" s="16"/>
    </row>
    <row r="326" spans="1:19" s="4" customFormat="1" ht="33">
      <c r="A326" s="16">
        <v>10</v>
      </c>
      <c r="B326" s="32" t="s">
        <v>998</v>
      </c>
      <c r="C326" s="16" t="s">
        <v>1028</v>
      </c>
      <c r="D326" s="16" t="s">
        <v>1004</v>
      </c>
      <c r="E326" s="16" t="s">
        <v>25</v>
      </c>
      <c r="F326" s="32" t="s">
        <v>98</v>
      </c>
      <c r="G326" s="16">
        <v>2019</v>
      </c>
      <c r="H326" s="16" t="s">
        <v>1029</v>
      </c>
      <c r="I326" s="16" t="s">
        <v>1030</v>
      </c>
      <c r="J326" s="16">
        <v>1543</v>
      </c>
      <c r="K326" s="16"/>
      <c r="L326" s="16">
        <v>1543</v>
      </c>
      <c r="M326" s="16"/>
      <c r="N326" s="16"/>
      <c r="O326" s="16"/>
      <c r="P326" s="16"/>
      <c r="Q326" s="16">
        <v>48</v>
      </c>
      <c r="R326" s="16">
        <v>150</v>
      </c>
      <c r="S326" s="16"/>
    </row>
    <row r="327" spans="1:19" ht="66">
      <c r="A327" s="16">
        <v>1</v>
      </c>
      <c r="B327" s="17" t="s">
        <v>502</v>
      </c>
      <c r="C327" s="17" t="s">
        <v>1327</v>
      </c>
      <c r="D327" s="17" t="s">
        <v>1031</v>
      </c>
      <c r="E327" s="17" t="s">
        <v>25</v>
      </c>
      <c r="F327" s="17" t="s">
        <v>98</v>
      </c>
      <c r="G327" s="17">
        <v>2018</v>
      </c>
      <c r="H327" s="17" t="s">
        <v>1032</v>
      </c>
      <c r="I327" s="17" t="s">
        <v>1033</v>
      </c>
      <c r="J327" s="17">
        <v>4405.75</v>
      </c>
      <c r="K327" s="17">
        <v>3998.15</v>
      </c>
      <c r="L327" s="17">
        <v>407.6</v>
      </c>
      <c r="M327" s="17"/>
      <c r="N327" s="17"/>
      <c r="O327" s="17"/>
      <c r="P327" s="17"/>
      <c r="Q327" s="17">
        <v>558</v>
      </c>
      <c r="R327" s="17">
        <v>2507</v>
      </c>
      <c r="S327" s="16"/>
    </row>
    <row r="328" spans="1:19" ht="66">
      <c r="A328" s="16">
        <v>2</v>
      </c>
      <c r="B328" s="17" t="s">
        <v>502</v>
      </c>
      <c r="C328" s="17" t="s">
        <v>1328</v>
      </c>
      <c r="D328" s="17" t="s">
        <v>1031</v>
      </c>
      <c r="E328" s="17" t="s">
        <v>129</v>
      </c>
      <c r="F328" s="17" t="s">
        <v>98</v>
      </c>
      <c r="G328" s="17">
        <v>2019</v>
      </c>
      <c r="H328" s="17" t="s">
        <v>1032</v>
      </c>
      <c r="I328" s="17" t="s">
        <v>1034</v>
      </c>
      <c r="J328" s="17">
        <v>5517</v>
      </c>
      <c r="K328" s="17">
        <v>5000</v>
      </c>
      <c r="L328" s="17">
        <v>517</v>
      </c>
      <c r="M328" s="17"/>
      <c r="N328" s="17"/>
      <c r="O328" s="17"/>
      <c r="P328" s="17"/>
      <c r="Q328" s="17">
        <v>558</v>
      </c>
      <c r="R328" s="17">
        <v>2507</v>
      </c>
      <c r="S328" s="16"/>
    </row>
    <row r="329" spans="1:19" ht="66">
      <c r="A329" s="16">
        <v>1</v>
      </c>
      <c r="B329" s="17" t="s">
        <v>1035</v>
      </c>
      <c r="C329" s="17" t="s">
        <v>1036</v>
      </c>
      <c r="D329" s="17" t="s">
        <v>1037</v>
      </c>
      <c r="E329" s="17" t="s">
        <v>25</v>
      </c>
      <c r="F329" s="17" t="s">
        <v>33</v>
      </c>
      <c r="G329" s="17">
        <v>2016</v>
      </c>
      <c r="H329" s="17" t="s">
        <v>1038</v>
      </c>
      <c r="I329" s="17" t="s">
        <v>1039</v>
      </c>
      <c r="J329" s="17">
        <v>497.67</v>
      </c>
      <c r="K329" s="16">
        <v>236.69</v>
      </c>
      <c r="L329" s="40">
        <v>94.67</v>
      </c>
      <c r="M329" s="16">
        <v>166.31</v>
      </c>
      <c r="N329" s="17"/>
      <c r="O329" s="17"/>
      <c r="P329" s="17"/>
      <c r="Q329" s="17">
        <v>180</v>
      </c>
      <c r="R329" s="17">
        <v>739</v>
      </c>
      <c r="S329" s="16"/>
    </row>
    <row r="330" spans="1:19" ht="33">
      <c r="A330" s="16">
        <v>2</v>
      </c>
      <c r="B330" s="17" t="s">
        <v>1035</v>
      </c>
      <c r="C330" s="17" t="s">
        <v>1040</v>
      </c>
      <c r="D330" s="17" t="s">
        <v>1041</v>
      </c>
      <c r="E330" s="17" t="s">
        <v>25</v>
      </c>
      <c r="F330" s="17" t="s">
        <v>33</v>
      </c>
      <c r="G330" s="17">
        <v>2016</v>
      </c>
      <c r="H330" s="17" t="s">
        <v>1042</v>
      </c>
      <c r="I330" s="17" t="s">
        <v>1043</v>
      </c>
      <c r="J330" s="17">
        <v>126.11</v>
      </c>
      <c r="K330" s="17"/>
      <c r="L330" s="17"/>
      <c r="M330" s="16">
        <v>126.11</v>
      </c>
      <c r="N330" s="17"/>
      <c r="O330" s="17"/>
      <c r="P330" s="17"/>
      <c r="Q330" s="17">
        <v>3</v>
      </c>
      <c r="R330" s="17">
        <v>12</v>
      </c>
      <c r="S330" s="16"/>
    </row>
    <row r="331" spans="1:19" ht="66">
      <c r="A331" s="16">
        <v>3</v>
      </c>
      <c r="B331" s="17" t="s">
        <v>1035</v>
      </c>
      <c r="C331" s="17" t="s">
        <v>1044</v>
      </c>
      <c r="D331" s="17" t="s">
        <v>1045</v>
      </c>
      <c r="E331" s="17" t="s">
        <v>25</v>
      </c>
      <c r="F331" s="17" t="s">
        <v>33</v>
      </c>
      <c r="G331" s="17">
        <v>2016</v>
      </c>
      <c r="H331" s="17" t="s">
        <v>1046</v>
      </c>
      <c r="I331" s="17" t="s">
        <v>1047</v>
      </c>
      <c r="J331" s="17">
        <v>997.53</v>
      </c>
      <c r="K331" s="41">
        <v>498.76499999999999</v>
      </c>
      <c r="L331" s="41">
        <v>199.506</v>
      </c>
      <c r="M331" s="41">
        <v>299.25</v>
      </c>
      <c r="N331" s="17"/>
      <c r="O331" s="17"/>
      <c r="P331" s="17"/>
      <c r="Q331" s="17">
        <v>255</v>
      </c>
      <c r="R331" s="17">
        <v>1157</v>
      </c>
      <c r="S331" s="16"/>
    </row>
    <row r="332" spans="1:19" ht="132">
      <c r="A332" s="16">
        <v>4</v>
      </c>
      <c r="B332" s="17" t="s">
        <v>1035</v>
      </c>
      <c r="C332" s="17" t="s">
        <v>1048</v>
      </c>
      <c r="D332" s="17" t="s">
        <v>1045</v>
      </c>
      <c r="E332" s="17" t="s">
        <v>25</v>
      </c>
      <c r="F332" s="17" t="s">
        <v>33</v>
      </c>
      <c r="G332" s="17">
        <v>2016</v>
      </c>
      <c r="H332" s="17" t="s">
        <v>1049</v>
      </c>
      <c r="I332" s="17" t="s">
        <v>1050</v>
      </c>
      <c r="J332" s="17">
        <v>20500</v>
      </c>
      <c r="K332" s="17"/>
      <c r="L332" s="17"/>
      <c r="M332" s="17"/>
      <c r="N332" s="17"/>
      <c r="O332" s="17">
        <v>20500</v>
      </c>
      <c r="P332" s="16"/>
      <c r="Q332" s="17">
        <v>255</v>
      </c>
      <c r="R332" s="17">
        <v>1157</v>
      </c>
      <c r="S332" s="16"/>
    </row>
    <row r="333" spans="1:19" ht="33">
      <c r="A333" s="16">
        <v>5</v>
      </c>
      <c r="B333" s="17" t="s">
        <v>1035</v>
      </c>
      <c r="C333" s="17" t="s">
        <v>1051</v>
      </c>
      <c r="D333" s="17" t="s">
        <v>1045</v>
      </c>
      <c r="E333" s="17" t="s">
        <v>25</v>
      </c>
      <c r="F333" s="17" t="s">
        <v>33</v>
      </c>
      <c r="G333" s="17">
        <v>2016</v>
      </c>
      <c r="H333" s="17" t="s">
        <v>1049</v>
      </c>
      <c r="I333" s="17" t="s">
        <v>1052</v>
      </c>
      <c r="J333" s="17">
        <v>2000</v>
      </c>
      <c r="K333" s="17"/>
      <c r="L333" s="17"/>
      <c r="M333" s="17"/>
      <c r="N333" s="17"/>
      <c r="O333" s="17">
        <v>2000</v>
      </c>
      <c r="P333" s="16"/>
      <c r="Q333" s="17">
        <v>255</v>
      </c>
      <c r="R333" s="17">
        <v>1157</v>
      </c>
      <c r="S333" s="16"/>
    </row>
    <row r="334" spans="1:19" ht="33">
      <c r="A334" s="16">
        <v>6</v>
      </c>
      <c r="B334" s="17" t="s">
        <v>1035</v>
      </c>
      <c r="C334" s="17" t="s">
        <v>1053</v>
      </c>
      <c r="D334" s="17" t="s">
        <v>1045</v>
      </c>
      <c r="E334" s="17" t="s">
        <v>25</v>
      </c>
      <c r="F334" s="17" t="s">
        <v>33</v>
      </c>
      <c r="G334" s="17">
        <v>2016</v>
      </c>
      <c r="H334" s="17" t="s">
        <v>1049</v>
      </c>
      <c r="I334" s="17" t="s">
        <v>1054</v>
      </c>
      <c r="J334" s="17">
        <v>2000</v>
      </c>
      <c r="K334" s="17"/>
      <c r="L334" s="17"/>
      <c r="M334" s="17"/>
      <c r="N334" s="17"/>
      <c r="O334" s="17">
        <v>2000</v>
      </c>
      <c r="P334" s="16"/>
      <c r="Q334" s="17">
        <v>255</v>
      </c>
      <c r="R334" s="17">
        <v>1157</v>
      </c>
      <c r="S334" s="16"/>
    </row>
    <row r="335" spans="1:19" ht="49.5">
      <c r="A335" s="16">
        <v>7</v>
      </c>
      <c r="B335" s="17" t="s">
        <v>1035</v>
      </c>
      <c r="C335" s="17" t="s">
        <v>1055</v>
      </c>
      <c r="D335" s="17" t="s">
        <v>1045</v>
      </c>
      <c r="E335" s="17" t="s">
        <v>25</v>
      </c>
      <c r="F335" s="17" t="s">
        <v>33</v>
      </c>
      <c r="G335" s="17">
        <v>2016</v>
      </c>
      <c r="H335" s="17" t="s">
        <v>1049</v>
      </c>
      <c r="I335" s="17" t="s">
        <v>1056</v>
      </c>
      <c r="J335" s="17">
        <v>8000</v>
      </c>
      <c r="K335" s="17"/>
      <c r="L335" s="17"/>
      <c r="M335" s="17"/>
      <c r="N335" s="17"/>
      <c r="O335" s="17">
        <v>8000</v>
      </c>
      <c r="P335" s="16"/>
      <c r="Q335" s="17">
        <v>255</v>
      </c>
      <c r="R335" s="17">
        <v>1157</v>
      </c>
      <c r="S335" s="16"/>
    </row>
    <row r="336" spans="1:19" ht="66">
      <c r="A336" s="16">
        <v>8</v>
      </c>
      <c r="B336" s="17" t="s">
        <v>1035</v>
      </c>
      <c r="C336" s="17" t="s">
        <v>1057</v>
      </c>
      <c r="D336" s="17" t="s">
        <v>1037</v>
      </c>
      <c r="E336" s="17" t="s">
        <v>25</v>
      </c>
      <c r="F336" s="17" t="s">
        <v>26</v>
      </c>
      <c r="G336" s="17">
        <v>2016</v>
      </c>
      <c r="H336" s="17" t="s">
        <v>1038</v>
      </c>
      <c r="I336" s="17" t="s">
        <v>1058</v>
      </c>
      <c r="J336" s="17">
        <v>1500.97</v>
      </c>
      <c r="K336" s="16">
        <v>750.48500000000001</v>
      </c>
      <c r="L336" s="40">
        <v>300.19400000000002</v>
      </c>
      <c r="M336" s="16">
        <v>450.291</v>
      </c>
      <c r="N336" s="17"/>
      <c r="O336" s="17"/>
      <c r="P336" s="17"/>
      <c r="Q336" s="17">
        <v>180</v>
      </c>
      <c r="R336" s="17">
        <v>739</v>
      </c>
      <c r="S336" s="16"/>
    </row>
    <row r="337" spans="1:19" ht="99">
      <c r="A337" s="16">
        <v>9</v>
      </c>
      <c r="B337" s="17" t="s">
        <v>1035</v>
      </c>
      <c r="C337" s="17" t="s">
        <v>1059</v>
      </c>
      <c r="D337" s="17" t="s">
        <v>1037</v>
      </c>
      <c r="E337" s="17" t="s">
        <v>25</v>
      </c>
      <c r="F337" s="17" t="s">
        <v>26</v>
      </c>
      <c r="G337" s="17">
        <v>2016</v>
      </c>
      <c r="H337" s="17" t="s">
        <v>1060</v>
      </c>
      <c r="I337" s="17" t="s">
        <v>1061</v>
      </c>
      <c r="J337" s="42">
        <v>1658.55</v>
      </c>
      <c r="K337" s="16">
        <v>726.21</v>
      </c>
      <c r="L337" s="40">
        <v>290.48399999999998</v>
      </c>
      <c r="M337" s="16">
        <v>435.726</v>
      </c>
      <c r="N337" s="16"/>
      <c r="O337" s="17"/>
      <c r="P337" s="17">
        <v>206.13</v>
      </c>
      <c r="Q337" s="17">
        <v>180</v>
      </c>
      <c r="R337" s="17">
        <v>739</v>
      </c>
      <c r="S337" s="16"/>
    </row>
    <row r="338" spans="1:19" ht="33">
      <c r="A338" s="16">
        <v>10</v>
      </c>
      <c r="B338" s="17" t="s">
        <v>1035</v>
      </c>
      <c r="C338" s="17" t="s">
        <v>1062</v>
      </c>
      <c r="D338" s="17" t="s">
        <v>1063</v>
      </c>
      <c r="E338" s="17" t="s">
        <v>25</v>
      </c>
      <c r="F338" s="17" t="s">
        <v>26</v>
      </c>
      <c r="G338" s="17">
        <v>2016</v>
      </c>
      <c r="H338" s="17" t="s">
        <v>1064</v>
      </c>
      <c r="I338" s="17" t="s">
        <v>1065</v>
      </c>
      <c r="J338" s="17">
        <v>61.19</v>
      </c>
      <c r="K338" s="17">
        <v>30.6</v>
      </c>
      <c r="L338" s="40">
        <v>12.24</v>
      </c>
      <c r="M338" s="16">
        <v>18.36</v>
      </c>
      <c r="N338" s="17"/>
      <c r="O338" s="17"/>
      <c r="P338" s="17"/>
      <c r="Q338" s="17">
        <v>2</v>
      </c>
      <c r="R338" s="17">
        <v>6</v>
      </c>
      <c r="S338" s="16"/>
    </row>
    <row r="339" spans="1:19" ht="33">
      <c r="A339" s="16">
        <v>11</v>
      </c>
      <c r="B339" s="17" t="s">
        <v>1035</v>
      </c>
      <c r="C339" s="17" t="s">
        <v>1066</v>
      </c>
      <c r="D339" s="17" t="s">
        <v>1045</v>
      </c>
      <c r="E339" s="17" t="s">
        <v>25</v>
      </c>
      <c r="F339" s="17" t="s">
        <v>26</v>
      </c>
      <c r="G339" s="17">
        <v>2016</v>
      </c>
      <c r="H339" s="17" t="s">
        <v>1049</v>
      </c>
      <c r="I339" s="17" t="s">
        <v>1067</v>
      </c>
      <c r="J339" s="17">
        <v>28000</v>
      </c>
      <c r="K339" s="17">
        <v>3375</v>
      </c>
      <c r="L339" s="17"/>
      <c r="M339" s="17"/>
      <c r="N339" s="17"/>
      <c r="O339" s="17">
        <v>24625</v>
      </c>
      <c r="P339" s="16"/>
      <c r="Q339" s="17">
        <v>255</v>
      </c>
      <c r="R339" s="17">
        <v>1157</v>
      </c>
      <c r="S339" s="16"/>
    </row>
    <row r="340" spans="1:19" ht="49.5">
      <c r="A340" s="16">
        <v>12</v>
      </c>
      <c r="B340" s="17" t="s">
        <v>1035</v>
      </c>
      <c r="C340" s="17" t="s">
        <v>1068</v>
      </c>
      <c r="D340" s="17" t="s">
        <v>1041</v>
      </c>
      <c r="E340" s="17" t="s">
        <v>25</v>
      </c>
      <c r="F340" s="17" t="s">
        <v>39</v>
      </c>
      <c r="G340" s="17">
        <v>2016</v>
      </c>
      <c r="H340" s="17" t="s">
        <v>1069</v>
      </c>
      <c r="I340" s="17" t="s">
        <v>1070</v>
      </c>
      <c r="J340" s="17">
        <v>108.52</v>
      </c>
      <c r="K340" s="16">
        <v>54.26</v>
      </c>
      <c r="L340" s="40">
        <v>21.704000000000001</v>
      </c>
      <c r="M340" s="16">
        <v>32.555999999999997</v>
      </c>
      <c r="N340" s="17"/>
      <c r="O340" s="17"/>
      <c r="P340" s="17"/>
      <c r="Q340" s="17">
        <v>3</v>
      </c>
      <c r="R340" s="17">
        <v>10</v>
      </c>
      <c r="S340" s="16"/>
    </row>
    <row r="341" spans="1:19" ht="49.5">
      <c r="A341" s="16">
        <v>13</v>
      </c>
      <c r="B341" s="17" t="s">
        <v>1035</v>
      </c>
      <c r="C341" s="17" t="s">
        <v>1071</v>
      </c>
      <c r="D341" s="17" t="s">
        <v>1045</v>
      </c>
      <c r="E341" s="17" t="s">
        <v>25</v>
      </c>
      <c r="F341" s="17" t="s">
        <v>39</v>
      </c>
      <c r="G341" s="17">
        <v>2016</v>
      </c>
      <c r="H341" s="17" t="s">
        <v>1049</v>
      </c>
      <c r="I341" s="17" t="s">
        <v>1072</v>
      </c>
      <c r="J341" s="17">
        <v>6500</v>
      </c>
      <c r="K341" s="17"/>
      <c r="L341" s="17"/>
      <c r="M341" s="17"/>
      <c r="N341" s="17"/>
      <c r="O341" s="17">
        <v>6500</v>
      </c>
      <c r="P341" s="16"/>
      <c r="Q341" s="17">
        <v>255</v>
      </c>
      <c r="R341" s="17">
        <v>1157</v>
      </c>
      <c r="S341" s="16"/>
    </row>
    <row r="342" spans="1:19" ht="33">
      <c r="A342" s="16">
        <v>14</v>
      </c>
      <c r="B342" s="17" t="s">
        <v>1035</v>
      </c>
      <c r="C342" s="17" t="s">
        <v>1073</v>
      </c>
      <c r="D342" s="17" t="s">
        <v>1074</v>
      </c>
      <c r="E342" s="17" t="s">
        <v>25</v>
      </c>
      <c r="F342" s="17" t="s">
        <v>98</v>
      </c>
      <c r="G342" s="17">
        <v>2016</v>
      </c>
      <c r="H342" s="17" t="s">
        <v>1075</v>
      </c>
      <c r="I342" s="17" t="s">
        <v>1076</v>
      </c>
      <c r="J342" s="17">
        <v>231.87</v>
      </c>
      <c r="K342" s="16">
        <v>115.935</v>
      </c>
      <c r="L342" s="40">
        <v>46.374000000000002</v>
      </c>
      <c r="M342" s="16">
        <v>69.561000000000007</v>
      </c>
      <c r="N342" s="17"/>
      <c r="O342" s="17"/>
      <c r="P342" s="17"/>
      <c r="Q342" s="17">
        <v>8</v>
      </c>
      <c r="R342" s="17">
        <v>23</v>
      </c>
      <c r="S342" s="16"/>
    </row>
    <row r="343" spans="1:19" ht="35.25" customHeight="1">
      <c r="A343" s="16">
        <v>15</v>
      </c>
      <c r="B343" s="17" t="s">
        <v>1035</v>
      </c>
      <c r="C343" s="17" t="s">
        <v>1077</v>
      </c>
      <c r="D343" s="17" t="s">
        <v>1074</v>
      </c>
      <c r="E343" s="17" t="s">
        <v>25</v>
      </c>
      <c r="F343" s="17" t="s">
        <v>98</v>
      </c>
      <c r="G343" s="17">
        <v>2016</v>
      </c>
      <c r="H343" s="17" t="s">
        <v>1078</v>
      </c>
      <c r="I343" s="17" t="s">
        <v>1079</v>
      </c>
      <c r="J343" s="17">
        <v>123.06</v>
      </c>
      <c r="K343" s="16">
        <v>61.53</v>
      </c>
      <c r="L343" s="40">
        <v>24.611999999999998</v>
      </c>
      <c r="M343" s="16">
        <v>36.917999999999999</v>
      </c>
      <c r="N343" s="17"/>
      <c r="O343" s="17"/>
      <c r="P343" s="17"/>
      <c r="Q343" s="17">
        <v>4</v>
      </c>
      <c r="R343" s="17">
        <v>13</v>
      </c>
      <c r="S343" s="16"/>
    </row>
    <row r="344" spans="1:19" ht="49.5">
      <c r="A344" s="16">
        <v>16</v>
      </c>
      <c r="B344" s="17" t="s">
        <v>1035</v>
      </c>
      <c r="C344" s="17" t="s">
        <v>1080</v>
      </c>
      <c r="D344" s="17" t="s">
        <v>1041</v>
      </c>
      <c r="E344" s="17" t="s">
        <v>25</v>
      </c>
      <c r="F344" s="17" t="s">
        <v>109</v>
      </c>
      <c r="G344" s="17">
        <v>2016</v>
      </c>
      <c r="H344" s="17" t="s">
        <v>1081</v>
      </c>
      <c r="I344" s="17" t="s">
        <v>1082</v>
      </c>
      <c r="J344" s="17">
        <v>364.52</v>
      </c>
      <c r="K344" s="16">
        <v>182.26</v>
      </c>
      <c r="L344" s="40">
        <v>72.903999999999996</v>
      </c>
      <c r="M344" s="16">
        <v>109.35599999999999</v>
      </c>
      <c r="N344" s="17"/>
      <c r="O344" s="17"/>
      <c r="P344" s="17"/>
      <c r="Q344" s="17">
        <v>12</v>
      </c>
      <c r="R344" s="17">
        <v>36</v>
      </c>
      <c r="S344" s="32"/>
    </row>
    <row r="345" spans="1:19" ht="49.5">
      <c r="A345" s="16">
        <v>17</v>
      </c>
      <c r="B345" s="17" t="s">
        <v>1035</v>
      </c>
      <c r="C345" s="17" t="s">
        <v>1083</v>
      </c>
      <c r="D345" s="17" t="s">
        <v>1037</v>
      </c>
      <c r="E345" s="17" t="s">
        <v>25</v>
      </c>
      <c r="F345" s="17" t="s">
        <v>33</v>
      </c>
      <c r="G345" s="17">
        <v>2017</v>
      </c>
      <c r="H345" s="17" t="s">
        <v>1038</v>
      </c>
      <c r="I345" s="17" t="s">
        <v>1084</v>
      </c>
      <c r="J345" s="17">
        <v>165.67</v>
      </c>
      <c r="K345" s="16">
        <v>82.834999999999994</v>
      </c>
      <c r="L345" s="16">
        <v>33.134</v>
      </c>
      <c r="M345" s="16">
        <v>49.701000000000001</v>
      </c>
      <c r="N345" s="17"/>
      <c r="O345" s="17"/>
      <c r="P345" s="17"/>
      <c r="Q345" s="17">
        <v>5</v>
      </c>
      <c r="R345" s="17">
        <v>16</v>
      </c>
      <c r="S345" s="32"/>
    </row>
    <row r="346" spans="1:19" ht="49.5">
      <c r="A346" s="16">
        <v>18</v>
      </c>
      <c r="B346" s="17" t="s">
        <v>1035</v>
      </c>
      <c r="C346" s="17" t="s">
        <v>1085</v>
      </c>
      <c r="D346" s="17" t="s">
        <v>1037</v>
      </c>
      <c r="E346" s="17" t="s">
        <v>25</v>
      </c>
      <c r="F346" s="17" t="s">
        <v>33</v>
      </c>
      <c r="G346" s="17">
        <v>2017</v>
      </c>
      <c r="H346" s="17" t="s">
        <v>1038</v>
      </c>
      <c r="I346" s="17" t="s">
        <v>1086</v>
      </c>
      <c r="J346" s="17">
        <v>120.6446</v>
      </c>
      <c r="K346" s="16">
        <v>60.322299999999998</v>
      </c>
      <c r="L346" s="16">
        <v>24.128920000000001</v>
      </c>
      <c r="M346" s="16">
        <v>36.193379999999998</v>
      </c>
      <c r="N346" s="17"/>
      <c r="O346" s="17"/>
      <c r="P346" s="17"/>
      <c r="Q346" s="17">
        <v>4</v>
      </c>
      <c r="R346" s="17">
        <v>12</v>
      </c>
      <c r="S346" s="32"/>
    </row>
    <row r="347" spans="1:19" ht="33">
      <c r="A347" s="16">
        <v>19</v>
      </c>
      <c r="B347" s="17" t="s">
        <v>1035</v>
      </c>
      <c r="C347" s="17" t="s">
        <v>1087</v>
      </c>
      <c r="D347" s="17" t="s">
        <v>1088</v>
      </c>
      <c r="E347" s="17" t="s">
        <v>25</v>
      </c>
      <c r="F347" s="17" t="s">
        <v>33</v>
      </c>
      <c r="G347" s="17">
        <v>2017</v>
      </c>
      <c r="H347" s="17" t="s">
        <v>1089</v>
      </c>
      <c r="I347" s="17" t="s">
        <v>1090</v>
      </c>
      <c r="J347" s="17">
        <v>151.64367999999999</v>
      </c>
      <c r="K347" s="16">
        <v>50</v>
      </c>
      <c r="L347" s="16">
        <v>20</v>
      </c>
      <c r="M347" s="16">
        <v>30</v>
      </c>
      <c r="N347" s="16"/>
      <c r="O347" s="17"/>
      <c r="P347" s="17">
        <v>51.64</v>
      </c>
      <c r="Q347" s="17">
        <v>3</v>
      </c>
      <c r="R347" s="17">
        <v>10</v>
      </c>
      <c r="S347" s="32"/>
    </row>
    <row r="348" spans="1:19" ht="82.5">
      <c r="A348" s="16">
        <v>20</v>
      </c>
      <c r="B348" s="17" t="s">
        <v>1035</v>
      </c>
      <c r="C348" s="17" t="s">
        <v>1091</v>
      </c>
      <c r="D348" s="17" t="s">
        <v>1037</v>
      </c>
      <c r="E348" s="17" t="s">
        <v>25</v>
      </c>
      <c r="F348" s="17" t="s">
        <v>26</v>
      </c>
      <c r="G348" s="17">
        <v>2017</v>
      </c>
      <c r="H348" s="17" t="s">
        <v>1038</v>
      </c>
      <c r="I348" s="17" t="s">
        <v>1092</v>
      </c>
      <c r="J348" s="16">
        <v>822.05</v>
      </c>
      <c r="K348" s="16">
        <v>411.03</v>
      </c>
      <c r="L348" s="16">
        <v>164.41</v>
      </c>
      <c r="M348" s="16">
        <v>246.62</v>
      </c>
      <c r="N348" s="17"/>
      <c r="O348" s="17"/>
      <c r="P348" s="17"/>
      <c r="Q348" s="17">
        <v>180</v>
      </c>
      <c r="R348" s="17">
        <v>739</v>
      </c>
      <c r="S348" s="32"/>
    </row>
    <row r="349" spans="1:19" ht="49.5">
      <c r="A349" s="16">
        <v>21</v>
      </c>
      <c r="B349" s="17" t="s">
        <v>1035</v>
      </c>
      <c r="C349" s="17" t="s">
        <v>1329</v>
      </c>
      <c r="D349" s="17" t="s">
        <v>1045</v>
      </c>
      <c r="E349" s="17" t="s">
        <v>25</v>
      </c>
      <c r="F349" s="17" t="s">
        <v>98</v>
      </c>
      <c r="G349" s="17">
        <v>2017</v>
      </c>
      <c r="H349" s="17" t="s">
        <v>1094</v>
      </c>
      <c r="I349" s="17" t="s">
        <v>1095</v>
      </c>
      <c r="J349" s="16">
        <v>125.13</v>
      </c>
      <c r="K349" s="17">
        <v>62.564999999999998</v>
      </c>
      <c r="L349" s="17">
        <v>25.026</v>
      </c>
      <c r="M349" s="17">
        <v>37.539000000000001</v>
      </c>
      <c r="N349" s="17"/>
      <c r="O349" s="17"/>
      <c r="P349" s="17"/>
      <c r="Q349" s="17">
        <v>6</v>
      </c>
      <c r="R349" s="17">
        <v>12</v>
      </c>
      <c r="S349" s="32"/>
    </row>
    <row r="350" spans="1:19" ht="49.5">
      <c r="A350" s="16">
        <v>22</v>
      </c>
      <c r="B350" s="17" t="s">
        <v>1035</v>
      </c>
      <c r="C350" s="17" t="s">
        <v>1096</v>
      </c>
      <c r="D350" s="17" t="s">
        <v>1063</v>
      </c>
      <c r="E350" s="17" t="s">
        <v>25</v>
      </c>
      <c r="F350" s="17" t="s">
        <v>98</v>
      </c>
      <c r="G350" s="17">
        <v>2017</v>
      </c>
      <c r="H350" s="17" t="s">
        <v>1097</v>
      </c>
      <c r="I350" s="17" t="s">
        <v>1098</v>
      </c>
      <c r="J350" s="16">
        <v>155.61000000000001</v>
      </c>
      <c r="K350" s="16">
        <v>77.805000000000007</v>
      </c>
      <c r="L350" s="16">
        <v>31.122</v>
      </c>
      <c r="M350" s="16">
        <v>46.683</v>
      </c>
      <c r="N350" s="17"/>
      <c r="O350" s="17"/>
      <c r="P350" s="17"/>
      <c r="Q350" s="17">
        <v>4</v>
      </c>
      <c r="R350" s="17">
        <v>15</v>
      </c>
      <c r="S350" s="32"/>
    </row>
    <row r="351" spans="1:19" ht="49.5">
      <c r="A351" s="16">
        <v>23</v>
      </c>
      <c r="B351" s="17" t="s">
        <v>1035</v>
      </c>
      <c r="C351" s="17" t="s">
        <v>1330</v>
      </c>
      <c r="D351" s="17" t="s">
        <v>1041</v>
      </c>
      <c r="E351" s="17" t="s">
        <v>25</v>
      </c>
      <c r="F351" s="17" t="s">
        <v>98</v>
      </c>
      <c r="G351" s="17">
        <v>2017</v>
      </c>
      <c r="H351" s="17" t="s">
        <v>1081</v>
      </c>
      <c r="I351" s="17" t="s">
        <v>1099</v>
      </c>
      <c r="J351" s="17">
        <v>517.52</v>
      </c>
      <c r="K351" s="16">
        <v>258.77</v>
      </c>
      <c r="L351" s="16">
        <v>103.5</v>
      </c>
      <c r="M351" s="16">
        <v>155.25</v>
      </c>
      <c r="N351" s="17"/>
      <c r="O351" s="17"/>
      <c r="P351" s="17"/>
      <c r="Q351" s="17">
        <v>17</v>
      </c>
      <c r="R351" s="17">
        <v>50</v>
      </c>
      <c r="S351" s="32"/>
    </row>
    <row r="352" spans="1:19" ht="49.5">
      <c r="A352" s="16">
        <v>24</v>
      </c>
      <c r="B352" s="17" t="s">
        <v>1035</v>
      </c>
      <c r="C352" s="17" t="s">
        <v>1100</v>
      </c>
      <c r="D352" s="17" t="s">
        <v>1041</v>
      </c>
      <c r="E352" s="17" t="s">
        <v>25</v>
      </c>
      <c r="F352" s="17" t="s">
        <v>98</v>
      </c>
      <c r="G352" s="17">
        <v>2017</v>
      </c>
      <c r="H352" s="17" t="s">
        <v>1101</v>
      </c>
      <c r="I352" s="17" t="s">
        <v>1102</v>
      </c>
      <c r="J352" s="16">
        <v>2721.04</v>
      </c>
      <c r="K352" s="16">
        <v>1360.52</v>
      </c>
      <c r="L352" s="16">
        <v>544.20799999999997</v>
      </c>
      <c r="M352" s="16">
        <v>816.31200000000001</v>
      </c>
      <c r="N352" s="17"/>
      <c r="O352" s="17"/>
      <c r="P352" s="17"/>
      <c r="Q352" s="17">
        <v>70</v>
      </c>
      <c r="R352" s="17">
        <v>272</v>
      </c>
      <c r="S352" s="32"/>
    </row>
    <row r="353" spans="1:19" ht="33">
      <c r="A353" s="16">
        <v>25</v>
      </c>
      <c r="B353" s="17" t="s">
        <v>1035</v>
      </c>
      <c r="C353" s="17" t="s">
        <v>1103</v>
      </c>
      <c r="D353" s="17" t="s">
        <v>1045</v>
      </c>
      <c r="E353" s="17" t="s">
        <v>25</v>
      </c>
      <c r="F353" s="17" t="s">
        <v>98</v>
      </c>
      <c r="G353" s="17">
        <v>2017</v>
      </c>
      <c r="H353" s="17" t="s">
        <v>1104</v>
      </c>
      <c r="I353" s="17" t="s">
        <v>1105</v>
      </c>
      <c r="J353" s="17">
        <v>110</v>
      </c>
      <c r="K353" s="17">
        <v>50</v>
      </c>
      <c r="L353" s="17">
        <v>20</v>
      </c>
      <c r="M353" s="17">
        <v>30</v>
      </c>
      <c r="N353" s="17"/>
      <c r="O353" s="17"/>
      <c r="P353" s="17">
        <v>10</v>
      </c>
      <c r="Q353" s="17">
        <v>3</v>
      </c>
      <c r="R353" s="17">
        <v>10</v>
      </c>
      <c r="S353" s="32"/>
    </row>
    <row r="354" spans="1:19" ht="33">
      <c r="A354" s="16">
        <v>26</v>
      </c>
      <c r="B354" s="17" t="s">
        <v>1035</v>
      </c>
      <c r="C354" s="17" t="s">
        <v>1106</v>
      </c>
      <c r="D354" s="17" t="s">
        <v>1045</v>
      </c>
      <c r="E354" s="17" t="s">
        <v>25</v>
      </c>
      <c r="F354" s="17" t="s">
        <v>98</v>
      </c>
      <c r="G354" s="17">
        <v>2017</v>
      </c>
      <c r="H354" s="17" t="s">
        <v>1049</v>
      </c>
      <c r="I354" s="17" t="s">
        <v>1107</v>
      </c>
      <c r="J354" s="17">
        <v>140</v>
      </c>
      <c r="K354" s="17">
        <v>50</v>
      </c>
      <c r="L354" s="17">
        <v>20</v>
      </c>
      <c r="M354" s="17">
        <v>30</v>
      </c>
      <c r="N354" s="17"/>
      <c r="O354" s="17"/>
      <c r="P354" s="17">
        <v>40</v>
      </c>
      <c r="Q354" s="17">
        <v>3</v>
      </c>
      <c r="R354" s="17">
        <v>10</v>
      </c>
      <c r="S354" s="32"/>
    </row>
    <row r="355" spans="1:19" ht="49.5">
      <c r="A355" s="16">
        <v>27</v>
      </c>
      <c r="B355" s="17" t="s">
        <v>1035</v>
      </c>
      <c r="C355" s="17" t="s">
        <v>1108</v>
      </c>
      <c r="D355" s="17" t="s">
        <v>1063</v>
      </c>
      <c r="E355" s="17" t="s">
        <v>25</v>
      </c>
      <c r="F355" s="17" t="s">
        <v>98</v>
      </c>
      <c r="G355" s="17">
        <v>2017</v>
      </c>
      <c r="H355" s="17" t="s">
        <v>1109</v>
      </c>
      <c r="I355" s="17" t="s">
        <v>1110</v>
      </c>
      <c r="J355" s="16">
        <v>195.2</v>
      </c>
      <c r="K355" s="16">
        <v>97.6</v>
      </c>
      <c r="L355" s="16">
        <v>39.04</v>
      </c>
      <c r="M355" s="16">
        <v>58.56</v>
      </c>
      <c r="N355" s="17"/>
      <c r="O355" s="17"/>
      <c r="P355" s="17"/>
      <c r="Q355" s="17">
        <v>5</v>
      </c>
      <c r="R355" s="17">
        <v>19</v>
      </c>
      <c r="S355" s="32"/>
    </row>
    <row r="356" spans="1:19" ht="33">
      <c r="A356" s="16">
        <v>28</v>
      </c>
      <c r="B356" s="17" t="s">
        <v>1035</v>
      </c>
      <c r="C356" s="17" t="s">
        <v>1111</v>
      </c>
      <c r="D356" s="17" t="s">
        <v>1074</v>
      </c>
      <c r="E356" s="17" t="s">
        <v>25</v>
      </c>
      <c r="F356" s="17" t="s">
        <v>33</v>
      </c>
      <c r="G356" s="17">
        <v>2018</v>
      </c>
      <c r="H356" s="17" t="s">
        <v>1112</v>
      </c>
      <c r="I356" s="17" t="s">
        <v>1113</v>
      </c>
      <c r="J356" s="17">
        <v>205.84</v>
      </c>
      <c r="K356" s="17">
        <v>205.84</v>
      </c>
      <c r="L356" s="17"/>
      <c r="M356" s="17"/>
      <c r="N356" s="17"/>
      <c r="O356" s="17"/>
      <c r="P356" s="17"/>
      <c r="Q356" s="17">
        <v>6</v>
      </c>
      <c r="R356" s="17">
        <v>20</v>
      </c>
      <c r="S356" s="16"/>
    </row>
    <row r="357" spans="1:19" ht="99">
      <c r="A357" s="16">
        <v>29</v>
      </c>
      <c r="B357" s="17" t="s">
        <v>1035</v>
      </c>
      <c r="C357" s="17" t="s">
        <v>1114</v>
      </c>
      <c r="D357" s="17" t="s">
        <v>1037</v>
      </c>
      <c r="E357" s="17" t="s">
        <v>25</v>
      </c>
      <c r="F357" s="17" t="s">
        <v>33</v>
      </c>
      <c r="G357" s="17">
        <v>2018</v>
      </c>
      <c r="H357" s="17" t="s">
        <v>1115</v>
      </c>
      <c r="I357" s="17" t="s">
        <v>1116</v>
      </c>
      <c r="J357" s="17">
        <v>819.4</v>
      </c>
      <c r="K357" s="17">
        <v>819.4</v>
      </c>
      <c r="L357" s="17"/>
      <c r="M357" s="17"/>
      <c r="N357" s="17"/>
      <c r="O357" s="17"/>
      <c r="P357" s="17"/>
      <c r="Q357" s="17">
        <v>25</v>
      </c>
      <c r="R357" s="17">
        <v>80</v>
      </c>
      <c r="S357" s="16"/>
    </row>
    <row r="358" spans="1:19" ht="33">
      <c r="A358" s="16">
        <v>30</v>
      </c>
      <c r="B358" s="17" t="s">
        <v>1035</v>
      </c>
      <c r="C358" s="17" t="s">
        <v>1117</v>
      </c>
      <c r="D358" s="17" t="s">
        <v>1037</v>
      </c>
      <c r="E358" s="17" t="s">
        <v>25</v>
      </c>
      <c r="F358" s="17" t="s">
        <v>26</v>
      </c>
      <c r="G358" s="17">
        <v>2018</v>
      </c>
      <c r="H358" s="17" t="s">
        <v>1118</v>
      </c>
      <c r="I358" s="17" t="s">
        <v>1119</v>
      </c>
      <c r="J358" s="17">
        <v>30</v>
      </c>
      <c r="K358" s="17">
        <v>30</v>
      </c>
      <c r="L358" s="17"/>
      <c r="M358" s="17"/>
      <c r="N358" s="17"/>
      <c r="O358" s="17"/>
      <c r="P358" s="17"/>
      <c r="Q358" s="17">
        <v>3</v>
      </c>
      <c r="R358" s="17">
        <v>3</v>
      </c>
      <c r="S358" s="16"/>
    </row>
    <row r="359" spans="1:19" ht="66">
      <c r="A359" s="16">
        <v>31</v>
      </c>
      <c r="B359" s="17" t="s">
        <v>1035</v>
      </c>
      <c r="C359" s="17" t="s">
        <v>1120</v>
      </c>
      <c r="D359" s="17" t="s">
        <v>1063</v>
      </c>
      <c r="E359" s="17" t="s">
        <v>25</v>
      </c>
      <c r="F359" s="17" t="s">
        <v>26</v>
      </c>
      <c r="G359" s="17">
        <v>2018</v>
      </c>
      <c r="H359" s="17" t="s">
        <v>1121</v>
      </c>
      <c r="I359" s="17" t="s">
        <v>1122</v>
      </c>
      <c r="J359" s="17">
        <v>1750</v>
      </c>
      <c r="K359" s="17">
        <v>375.09</v>
      </c>
      <c r="L359" s="17"/>
      <c r="M359" s="17">
        <v>1374.91</v>
      </c>
      <c r="N359" s="17"/>
      <c r="O359" s="17"/>
      <c r="P359" s="17"/>
      <c r="Q359" s="17">
        <v>50</v>
      </c>
      <c r="R359" s="17">
        <v>150</v>
      </c>
      <c r="S359" s="16"/>
    </row>
    <row r="360" spans="1:19" ht="33">
      <c r="A360" s="16">
        <v>32</v>
      </c>
      <c r="B360" s="17" t="s">
        <v>1035</v>
      </c>
      <c r="C360" s="17" t="s">
        <v>1123</v>
      </c>
      <c r="D360" s="17" t="s">
        <v>1063</v>
      </c>
      <c r="E360" s="17" t="s">
        <v>129</v>
      </c>
      <c r="F360" s="17" t="s">
        <v>26</v>
      </c>
      <c r="G360" s="17">
        <v>2018</v>
      </c>
      <c r="H360" s="17" t="s">
        <v>1124</v>
      </c>
      <c r="I360" s="17" t="s">
        <v>1125</v>
      </c>
      <c r="J360" s="17">
        <v>152.88999999999999</v>
      </c>
      <c r="K360" s="17">
        <v>152.88999999999999</v>
      </c>
      <c r="L360" s="17"/>
      <c r="M360" s="17"/>
      <c r="N360" s="17"/>
      <c r="O360" s="17"/>
      <c r="P360" s="17"/>
      <c r="Q360" s="17">
        <v>5</v>
      </c>
      <c r="R360" s="17">
        <v>15</v>
      </c>
      <c r="S360" s="16"/>
    </row>
    <row r="361" spans="1:19" ht="115.5">
      <c r="A361" s="16">
        <v>33</v>
      </c>
      <c r="B361" s="17" t="s">
        <v>1035</v>
      </c>
      <c r="C361" s="17" t="s">
        <v>1126</v>
      </c>
      <c r="D361" s="17" t="s">
        <v>1074</v>
      </c>
      <c r="E361" s="17" t="s">
        <v>25</v>
      </c>
      <c r="F361" s="17" t="s">
        <v>39</v>
      </c>
      <c r="G361" s="17">
        <v>2018</v>
      </c>
      <c r="H361" s="17" t="s">
        <v>1127</v>
      </c>
      <c r="I361" s="17" t="s">
        <v>1128</v>
      </c>
      <c r="J361" s="17">
        <v>70</v>
      </c>
      <c r="K361" s="17">
        <v>70</v>
      </c>
      <c r="L361" s="17"/>
      <c r="M361" s="17"/>
      <c r="N361" s="17"/>
      <c r="O361" s="17"/>
      <c r="P361" s="17"/>
      <c r="Q361" s="17">
        <v>2</v>
      </c>
      <c r="R361" s="17">
        <v>7</v>
      </c>
      <c r="S361" s="16"/>
    </row>
    <row r="362" spans="1:19" ht="82.5">
      <c r="A362" s="16">
        <v>34</v>
      </c>
      <c r="B362" s="17" t="s">
        <v>1035</v>
      </c>
      <c r="C362" s="17" t="s">
        <v>1129</v>
      </c>
      <c r="D362" s="17" t="s">
        <v>1041</v>
      </c>
      <c r="E362" s="17" t="s">
        <v>25</v>
      </c>
      <c r="F362" s="17" t="s">
        <v>39</v>
      </c>
      <c r="G362" s="17">
        <v>2018</v>
      </c>
      <c r="H362" s="17" t="s">
        <v>1130</v>
      </c>
      <c r="I362" s="17" t="s">
        <v>1131</v>
      </c>
      <c r="J362" s="17">
        <v>62.933999999999997</v>
      </c>
      <c r="K362" s="17">
        <v>62.933999999999997</v>
      </c>
      <c r="L362" s="17"/>
      <c r="M362" s="17"/>
      <c r="N362" s="17"/>
      <c r="O362" s="17"/>
      <c r="P362" s="17"/>
      <c r="Q362" s="17">
        <v>10</v>
      </c>
      <c r="R362" s="17">
        <v>30</v>
      </c>
      <c r="S362" s="16"/>
    </row>
    <row r="363" spans="1:19" ht="33">
      <c r="A363" s="16">
        <v>35</v>
      </c>
      <c r="B363" s="17" t="s">
        <v>1035</v>
      </c>
      <c r="C363" s="17" t="s">
        <v>1132</v>
      </c>
      <c r="D363" s="17" t="s">
        <v>1041</v>
      </c>
      <c r="E363" s="17" t="s">
        <v>25</v>
      </c>
      <c r="F363" s="17" t="s">
        <v>39</v>
      </c>
      <c r="G363" s="17">
        <v>2018</v>
      </c>
      <c r="H363" s="17" t="s">
        <v>1133</v>
      </c>
      <c r="I363" s="17" t="s">
        <v>1134</v>
      </c>
      <c r="J363" s="17">
        <v>65</v>
      </c>
      <c r="K363" s="17">
        <v>65</v>
      </c>
      <c r="L363" s="17"/>
      <c r="M363" s="17"/>
      <c r="N363" s="17"/>
      <c r="O363" s="17"/>
      <c r="P363" s="17"/>
      <c r="Q363" s="17">
        <v>2</v>
      </c>
      <c r="R363" s="17">
        <v>5</v>
      </c>
      <c r="S363" s="16"/>
    </row>
    <row r="364" spans="1:19" ht="49.5">
      <c r="A364" s="16">
        <v>36</v>
      </c>
      <c r="B364" s="17" t="s">
        <v>1035</v>
      </c>
      <c r="C364" s="17" t="s">
        <v>1135</v>
      </c>
      <c r="D364" s="17" t="s">
        <v>1063</v>
      </c>
      <c r="E364" s="17" t="s">
        <v>25</v>
      </c>
      <c r="F364" s="17" t="s">
        <v>39</v>
      </c>
      <c r="G364" s="17">
        <v>2018</v>
      </c>
      <c r="H364" s="17" t="s">
        <v>1121</v>
      </c>
      <c r="I364" s="17" t="s">
        <v>1136</v>
      </c>
      <c r="J364" s="17">
        <v>180</v>
      </c>
      <c r="K364" s="17">
        <v>117.59</v>
      </c>
      <c r="L364" s="17"/>
      <c r="M364" s="17">
        <v>62.41</v>
      </c>
      <c r="N364" s="17"/>
      <c r="O364" s="17"/>
      <c r="P364" s="17"/>
      <c r="Q364" s="17">
        <v>6</v>
      </c>
      <c r="R364" s="17">
        <v>18</v>
      </c>
      <c r="S364" s="16"/>
    </row>
    <row r="365" spans="1:19" ht="49.5">
      <c r="A365" s="16">
        <v>37</v>
      </c>
      <c r="B365" s="17" t="s">
        <v>1035</v>
      </c>
      <c r="C365" s="17" t="s">
        <v>1137</v>
      </c>
      <c r="D365" s="17" t="s">
        <v>1063</v>
      </c>
      <c r="E365" s="17" t="s">
        <v>25</v>
      </c>
      <c r="F365" s="17" t="s">
        <v>39</v>
      </c>
      <c r="G365" s="17">
        <v>2019</v>
      </c>
      <c r="H365" s="17" t="s">
        <v>1138</v>
      </c>
      <c r="I365" s="17" t="s">
        <v>1139</v>
      </c>
      <c r="J365" s="17">
        <v>60</v>
      </c>
      <c r="K365" s="17">
        <v>60</v>
      </c>
      <c r="L365" s="17"/>
      <c r="M365" s="17"/>
      <c r="N365" s="17"/>
      <c r="O365" s="17"/>
      <c r="P365" s="17"/>
      <c r="Q365" s="17">
        <v>2</v>
      </c>
      <c r="R365" s="17">
        <v>6</v>
      </c>
      <c r="S365" s="16"/>
    </row>
    <row r="366" spans="1:19" ht="33">
      <c r="A366" s="16">
        <v>38</v>
      </c>
      <c r="B366" s="17" t="s">
        <v>1035</v>
      </c>
      <c r="C366" s="17" t="s">
        <v>1140</v>
      </c>
      <c r="D366" s="17" t="s">
        <v>1045</v>
      </c>
      <c r="E366" s="17" t="s">
        <v>25</v>
      </c>
      <c r="F366" s="17" t="s">
        <v>39</v>
      </c>
      <c r="G366" s="17">
        <v>2018</v>
      </c>
      <c r="H366" s="17" t="s">
        <v>1141</v>
      </c>
      <c r="I366" s="17" t="s">
        <v>1142</v>
      </c>
      <c r="J366" s="17">
        <v>300</v>
      </c>
      <c r="K366" s="17">
        <v>300</v>
      </c>
      <c r="L366" s="17"/>
      <c r="M366" s="17"/>
      <c r="N366" s="17"/>
      <c r="O366" s="17"/>
      <c r="P366" s="17"/>
      <c r="Q366" s="17">
        <v>9</v>
      </c>
      <c r="R366" s="17">
        <v>30</v>
      </c>
      <c r="S366" s="16"/>
    </row>
    <row r="367" spans="1:19" ht="49.5">
      <c r="A367" s="16">
        <v>39</v>
      </c>
      <c r="B367" s="17" t="s">
        <v>1035</v>
      </c>
      <c r="C367" s="17" t="s">
        <v>1143</v>
      </c>
      <c r="D367" s="17" t="s">
        <v>1088</v>
      </c>
      <c r="E367" s="17" t="s">
        <v>129</v>
      </c>
      <c r="F367" s="17" t="s">
        <v>39</v>
      </c>
      <c r="G367" s="17">
        <v>2018</v>
      </c>
      <c r="H367" s="17" t="s">
        <v>1144</v>
      </c>
      <c r="I367" s="17" t="s">
        <v>1145</v>
      </c>
      <c r="J367" s="17">
        <v>70</v>
      </c>
      <c r="K367" s="17">
        <v>70</v>
      </c>
      <c r="L367" s="17"/>
      <c r="M367" s="17"/>
      <c r="N367" s="17"/>
      <c r="O367" s="17"/>
      <c r="P367" s="17"/>
      <c r="Q367" s="17">
        <v>2</v>
      </c>
      <c r="R367" s="17">
        <v>7</v>
      </c>
      <c r="S367" s="16"/>
    </row>
    <row r="368" spans="1:19" ht="33">
      <c r="A368" s="16">
        <v>40</v>
      </c>
      <c r="B368" s="17" t="s">
        <v>1035</v>
      </c>
      <c r="C368" s="17" t="s">
        <v>1146</v>
      </c>
      <c r="D368" s="17" t="s">
        <v>1088</v>
      </c>
      <c r="E368" s="17" t="s">
        <v>129</v>
      </c>
      <c r="F368" s="17" t="s">
        <v>39</v>
      </c>
      <c r="G368" s="17">
        <v>2019</v>
      </c>
      <c r="H368" s="17" t="s">
        <v>1089</v>
      </c>
      <c r="I368" s="17" t="s">
        <v>1147</v>
      </c>
      <c r="J368" s="17">
        <v>70</v>
      </c>
      <c r="K368" s="17">
        <v>70</v>
      </c>
      <c r="L368" s="17"/>
      <c r="M368" s="17"/>
      <c r="N368" s="17"/>
      <c r="O368" s="17"/>
      <c r="P368" s="17"/>
      <c r="Q368" s="17">
        <v>2</v>
      </c>
      <c r="R368" s="17">
        <v>7</v>
      </c>
      <c r="S368" s="16"/>
    </row>
    <row r="369" spans="1:19" ht="49.5">
      <c r="A369" s="16">
        <v>41</v>
      </c>
      <c r="B369" s="17" t="s">
        <v>1035</v>
      </c>
      <c r="C369" s="17" t="s">
        <v>1148</v>
      </c>
      <c r="D369" s="17" t="s">
        <v>1074</v>
      </c>
      <c r="E369" s="17" t="s">
        <v>25</v>
      </c>
      <c r="F369" s="17" t="s">
        <v>98</v>
      </c>
      <c r="G369" s="17">
        <v>2018</v>
      </c>
      <c r="H369" s="17" t="s">
        <v>1127</v>
      </c>
      <c r="I369" s="17" t="s">
        <v>1149</v>
      </c>
      <c r="J369" s="17">
        <v>150</v>
      </c>
      <c r="K369" s="17">
        <v>150</v>
      </c>
      <c r="L369" s="17"/>
      <c r="M369" s="17"/>
      <c r="N369" s="17"/>
      <c r="O369" s="17"/>
      <c r="P369" s="17"/>
      <c r="Q369" s="17">
        <v>5</v>
      </c>
      <c r="R369" s="17">
        <v>15</v>
      </c>
      <c r="S369" s="16"/>
    </row>
    <row r="370" spans="1:19" ht="49.5">
      <c r="A370" s="16">
        <v>42</v>
      </c>
      <c r="B370" s="17" t="s">
        <v>1035</v>
      </c>
      <c r="C370" s="17" t="s">
        <v>1150</v>
      </c>
      <c r="D370" s="17" t="s">
        <v>1037</v>
      </c>
      <c r="E370" s="17" t="s">
        <v>25</v>
      </c>
      <c r="F370" s="17" t="s">
        <v>98</v>
      </c>
      <c r="G370" s="17">
        <v>2018</v>
      </c>
      <c r="H370" s="17" t="s">
        <v>1151</v>
      </c>
      <c r="I370" s="17" t="s">
        <v>1152</v>
      </c>
      <c r="J370" s="17">
        <v>239.89</v>
      </c>
      <c r="K370" s="17">
        <v>239.89</v>
      </c>
      <c r="L370" s="17"/>
      <c r="M370" s="17"/>
      <c r="N370" s="17"/>
      <c r="O370" s="17"/>
      <c r="P370" s="17"/>
      <c r="Q370" s="17">
        <v>8</v>
      </c>
      <c r="R370" s="17">
        <v>24</v>
      </c>
      <c r="S370" s="16"/>
    </row>
    <row r="371" spans="1:19" ht="33">
      <c r="A371" s="16">
        <v>43</v>
      </c>
      <c r="B371" s="17" t="s">
        <v>1035</v>
      </c>
      <c r="C371" s="17" t="s">
        <v>1153</v>
      </c>
      <c r="D371" s="17" t="s">
        <v>1041</v>
      </c>
      <c r="E371" s="17" t="s">
        <v>25</v>
      </c>
      <c r="F371" s="17" t="s">
        <v>98</v>
      </c>
      <c r="G371" s="17">
        <v>2018</v>
      </c>
      <c r="H371" s="17" t="s">
        <v>1101</v>
      </c>
      <c r="I371" s="17" t="s">
        <v>1154</v>
      </c>
      <c r="J371" s="17">
        <v>600</v>
      </c>
      <c r="K371" s="17">
        <v>600</v>
      </c>
      <c r="L371" s="17"/>
      <c r="M371" s="17"/>
      <c r="N371" s="17"/>
      <c r="O371" s="17"/>
      <c r="P371" s="17"/>
      <c r="Q371" s="17">
        <v>15</v>
      </c>
      <c r="R371" s="17">
        <v>50</v>
      </c>
      <c r="S371" s="16"/>
    </row>
    <row r="372" spans="1:19" ht="82.5">
      <c r="A372" s="16">
        <v>44</v>
      </c>
      <c r="B372" s="17" t="s">
        <v>1035</v>
      </c>
      <c r="C372" s="17" t="s">
        <v>1155</v>
      </c>
      <c r="D372" s="17" t="s">
        <v>1041</v>
      </c>
      <c r="E372" s="17" t="s">
        <v>474</v>
      </c>
      <c r="F372" s="17" t="s">
        <v>98</v>
      </c>
      <c r="G372" s="17">
        <v>2019</v>
      </c>
      <c r="H372" s="17" t="s">
        <v>1156</v>
      </c>
      <c r="I372" s="17" t="s">
        <v>1157</v>
      </c>
      <c r="J372" s="17">
        <v>45</v>
      </c>
      <c r="K372" s="17">
        <v>45</v>
      </c>
      <c r="L372" s="17"/>
      <c r="M372" s="17"/>
      <c r="N372" s="17"/>
      <c r="O372" s="17"/>
      <c r="P372" s="17"/>
      <c r="Q372" s="17">
        <v>2</v>
      </c>
      <c r="R372" s="17">
        <v>5</v>
      </c>
      <c r="S372" s="16"/>
    </row>
    <row r="373" spans="1:19" ht="115.5">
      <c r="A373" s="16">
        <v>45</v>
      </c>
      <c r="B373" s="17" t="s">
        <v>1035</v>
      </c>
      <c r="C373" s="17" t="s">
        <v>1158</v>
      </c>
      <c r="D373" s="17" t="s">
        <v>1041</v>
      </c>
      <c r="E373" s="17" t="s">
        <v>25</v>
      </c>
      <c r="F373" s="17" t="s">
        <v>98</v>
      </c>
      <c r="G373" s="17">
        <v>2018</v>
      </c>
      <c r="H373" s="17" t="s">
        <v>1159</v>
      </c>
      <c r="I373" s="17" t="s">
        <v>1160</v>
      </c>
      <c r="J373" s="17">
        <v>2700</v>
      </c>
      <c r="K373" s="17">
        <v>1521.43</v>
      </c>
      <c r="L373" s="17">
        <v>917.7</v>
      </c>
      <c r="M373" s="17">
        <v>260.87</v>
      </c>
      <c r="N373" s="17"/>
      <c r="O373" s="17"/>
      <c r="P373" s="17"/>
      <c r="Q373" s="17">
        <v>100</v>
      </c>
      <c r="R373" s="17">
        <v>270</v>
      </c>
      <c r="S373" s="16"/>
    </row>
    <row r="374" spans="1:19" ht="33">
      <c r="A374" s="16">
        <v>46</v>
      </c>
      <c r="B374" s="17" t="s">
        <v>1035</v>
      </c>
      <c r="C374" s="17" t="s">
        <v>1161</v>
      </c>
      <c r="D374" s="17" t="s">
        <v>1041</v>
      </c>
      <c r="E374" s="17" t="s">
        <v>25</v>
      </c>
      <c r="F374" s="17" t="s">
        <v>98</v>
      </c>
      <c r="G374" s="17">
        <v>2019</v>
      </c>
      <c r="H374" s="17" t="s">
        <v>1081</v>
      </c>
      <c r="I374" s="17" t="s">
        <v>1162</v>
      </c>
      <c r="J374" s="17">
        <v>2000</v>
      </c>
      <c r="K374" s="17">
        <v>1282.8800000000001</v>
      </c>
      <c r="L374" s="17"/>
      <c r="M374" s="17">
        <v>717.12</v>
      </c>
      <c r="N374" s="17"/>
      <c r="O374" s="17"/>
      <c r="P374" s="17"/>
      <c r="Q374" s="17">
        <v>100</v>
      </c>
      <c r="R374" s="17">
        <v>300</v>
      </c>
      <c r="S374" s="16"/>
    </row>
    <row r="375" spans="1:19" ht="66">
      <c r="A375" s="16">
        <v>47</v>
      </c>
      <c r="B375" s="17" t="s">
        <v>1035</v>
      </c>
      <c r="C375" s="17" t="s">
        <v>1163</v>
      </c>
      <c r="D375" s="17" t="s">
        <v>1045</v>
      </c>
      <c r="E375" s="17" t="s">
        <v>25</v>
      </c>
      <c r="F375" s="17" t="s">
        <v>98</v>
      </c>
      <c r="G375" s="17">
        <v>2018</v>
      </c>
      <c r="H375" s="17" t="s">
        <v>1164</v>
      </c>
      <c r="I375" s="17" t="s">
        <v>1165</v>
      </c>
      <c r="J375" s="17">
        <v>125.18</v>
      </c>
      <c r="K375" s="17">
        <v>125.18</v>
      </c>
      <c r="L375" s="17"/>
      <c r="M375" s="17"/>
      <c r="N375" s="17"/>
      <c r="O375" s="17"/>
      <c r="P375" s="17"/>
      <c r="Q375" s="17">
        <v>4</v>
      </c>
      <c r="R375" s="17">
        <v>12</v>
      </c>
      <c r="S375" s="16"/>
    </row>
    <row r="376" spans="1:19" ht="49.5">
      <c r="A376" s="16">
        <v>48</v>
      </c>
      <c r="B376" s="17" t="s">
        <v>1035</v>
      </c>
      <c r="C376" s="17" t="s">
        <v>1166</v>
      </c>
      <c r="D376" s="17" t="s">
        <v>1045</v>
      </c>
      <c r="E376" s="17" t="s">
        <v>25</v>
      </c>
      <c r="F376" s="17" t="s">
        <v>98</v>
      </c>
      <c r="G376" s="17">
        <v>2018</v>
      </c>
      <c r="H376" s="17" t="s">
        <v>1167</v>
      </c>
      <c r="I376" s="17" t="s">
        <v>1168</v>
      </c>
      <c r="J376" s="17">
        <v>664</v>
      </c>
      <c r="K376" s="17">
        <v>107.11</v>
      </c>
      <c r="L376" s="17"/>
      <c r="M376" s="17">
        <v>556.89</v>
      </c>
      <c r="N376" s="17"/>
      <c r="O376" s="17"/>
      <c r="P376" s="17"/>
      <c r="Q376" s="17">
        <v>20</v>
      </c>
      <c r="R376" s="17">
        <v>66</v>
      </c>
      <c r="S376" s="16"/>
    </row>
    <row r="377" spans="1:19" ht="49.5">
      <c r="A377" s="16">
        <v>49</v>
      </c>
      <c r="B377" s="17" t="s">
        <v>1035</v>
      </c>
      <c r="C377" s="17" t="s">
        <v>1169</v>
      </c>
      <c r="D377" s="17" t="s">
        <v>1088</v>
      </c>
      <c r="E377" s="17" t="s">
        <v>25</v>
      </c>
      <c r="F377" s="17" t="s">
        <v>98</v>
      </c>
      <c r="G377" s="17">
        <v>2019</v>
      </c>
      <c r="H377" s="17" t="s">
        <v>1144</v>
      </c>
      <c r="I377" s="17" t="s">
        <v>1170</v>
      </c>
      <c r="J377" s="17">
        <v>150</v>
      </c>
      <c r="K377" s="17">
        <v>150</v>
      </c>
      <c r="L377" s="17"/>
      <c r="M377" s="17"/>
      <c r="N377" s="17"/>
      <c r="O377" s="17"/>
      <c r="P377" s="17"/>
      <c r="Q377" s="17">
        <v>3</v>
      </c>
      <c r="R377" s="17">
        <v>15</v>
      </c>
      <c r="S377" s="16"/>
    </row>
    <row r="378" spans="1:19" ht="33">
      <c r="A378" s="16">
        <v>50</v>
      </c>
      <c r="B378" s="17" t="s">
        <v>1035</v>
      </c>
      <c r="C378" s="17" t="s">
        <v>1171</v>
      </c>
      <c r="D378" s="17" t="s">
        <v>1063</v>
      </c>
      <c r="E378" s="17" t="s">
        <v>25</v>
      </c>
      <c r="F378" s="17" t="s">
        <v>98</v>
      </c>
      <c r="G378" s="17">
        <v>2018</v>
      </c>
      <c r="H378" s="17" t="s">
        <v>1124</v>
      </c>
      <c r="I378" s="17" t="s">
        <v>1172</v>
      </c>
      <c r="J378" s="17">
        <v>175</v>
      </c>
      <c r="K378" s="17">
        <v>75</v>
      </c>
      <c r="L378" s="17"/>
      <c r="M378" s="17">
        <v>100</v>
      </c>
      <c r="N378" s="17"/>
      <c r="O378" s="17"/>
      <c r="P378" s="17"/>
      <c r="Q378" s="17">
        <v>4</v>
      </c>
      <c r="R378" s="17">
        <v>15</v>
      </c>
      <c r="S378" s="16"/>
    </row>
    <row r="379" spans="1:19" ht="33">
      <c r="A379" s="16">
        <v>51</v>
      </c>
      <c r="B379" s="17" t="s">
        <v>1035</v>
      </c>
      <c r="C379" s="17" t="s">
        <v>1173</v>
      </c>
      <c r="D379" s="17" t="s">
        <v>1063</v>
      </c>
      <c r="E379" s="17" t="s">
        <v>25</v>
      </c>
      <c r="F379" s="17" t="s">
        <v>98</v>
      </c>
      <c r="G379" s="17">
        <v>2018</v>
      </c>
      <c r="H379" s="17" t="s">
        <v>1121</v>
      </c>
      <c r="I379" s="17" t="s">
        <v>1174</v>
      </c>
      <c r="J379" s="17">
        <v>130</v>
      </c>
      <c r="K379" s="17">
        <v>130</v>
      </c>
      <c r="L379" s="17"/>
      <c r="M379" s="17"/>
      <c r="N379" s="17"/>
      <c r="O379" s="17"/>
      <c r="P379" s="17"/>
      <c r="Q379" s="17">
        <v>3</v>
      </c>
      <c r="R379" s="17">
        <v>10</v>
      </c>
      <c r="S379" s="16"/>
    </row>
    <row r="380" spans="1:19" ht="49.5">
      <c r="A380" s="16">
        <v>52</v>
      </c>
      <c r="B380" s="17" t="s">
        <v>1035</v>
      </c>
      <c r="C380" s="17" t="s">
        <v>1175</v>
      </c>
      <c r="D380" s="17" t="s">
        <v>1041</v>
      </c>
      <c r="E380" s="17" t="s">
        <v>25</v>
      </c>
      <c r="F380" s="17" t="s">
        <v>80</v>
      </c>
      <c r="G380" s="17">
        <v>2019</v>
      </c>
      <c r="H380" s="17" t="s">
        <v>1081</v>
      </c>
      <c r="I380" s="17" t="s">
        <v>1176</v>
      </c>
      <c r="J380" s="17">
        <v>4340</v>
      </c>
      <c r="K380" s="17"/>
      <c r="L380" s="17"/>
      <c r="M380" s="17"/>
      <c r="N380" s="17"/>
      <c r="O380" s="17">
        <v>4340</v>
      </c>
      <c r="P380" s="17"/>
      <c r="Q380" s="17">
        <v>130</v>
      </c>
      <c r="R380" s="17">
        <v>434</v>
      </c>
      <c r="S380" s="16"/>
    </row>
    <row r="381" spans="1:19" ht="33">
      <c r="A381" s="16">
        <v>53</v>
      </c>
      <c r="B381" s="17" t="s">
        <v>1035</v>
      </c>
      <c r="C381" s="17" t="s">
        <v>1177</v>
      </c>
      <c r="D381" s="17" t="s">
        <v>1045</v>
      </c>
      <c r="E381" s="17" t="s">
        <v>25</v>
      </c>
      <c r="F381" s="17" t="s">
        <v>33</v>
      </c>
      <c r="G381" s="17">
        <v>2018</v>
      </c>
      <c r="H381" s="17" t="s">
        <v>1178</v>
      </c>
      <c r="I381" s="17" t="s">
        <v>1179</v>
      </c>
      <c r="J381" s="17">
        <v>4500</v>
      </c>
      <c r="K381" s="17">
        <v>2700</v>
      </c>
      <c r="L381" s="17"/>
      <c r="M381" s="17"/>
      <c r="N381" s="16"/>
      <c r="O381" s="17"/>
      <c r="P381" s="17">
        <v>1800</v>
      </c>
      <c r="Q381" s="17">
        <v>140</v>
      </c>
      <c r="R381" s="17">
        <v>450</v>
      </c>
      <c r="S381" s="16"/>
    </row>
    <row r="382" spans="1:19" ht="132">
      <c r="A382" s="16">
        <v>54</v>
      </c>
      <c r="B382" s="17" t="s">
        <v>1035</v>
      </c>
      <c r="C382" s="17" t="s">
        <v>1180</v>
      </c>
      <c r="D382" s="17" t="s">
        <v>1074</v>
      </c>
      <c r="E382" s="17" t="s">
        <v>25</v>
      </c>
      <c r="F382" s="17" t="s">
        <v>26</v>
      </c>
      <c r="G382" s="17">
        <v>2018</v>
      </c>
      <c r="H382" s="17" t="s">
        <v>1181</v>
      </c>
      <c r="I382" s="17" t="s">
        <v>1182</v>
      </c>
      <c r="J382" s="16">
        <v>2750</v>
      </c>
      <c r="K382" s="16">
        <v>1650</v>
      </c>
      <c r="L382" s="16"/>
      <c r="M382" s="16"/>
      <c r="N382" s="16"/>
      <c r="O382" s="16"/>
      <c r="P382" s="16">
        <v>1100</v>
      </c>
      <c r="Q382" s="16">
        <v>80</v>
      </c>
      <c r="R382" s="16">
        <v>275</v>
      </c>
      <c r="S382" s="16"/>
    </row>
    <row r="383" spans="1:19" ht="49.5">
      <c r="A383" s="16">
        <v>55</v>
      </c>
      <c r="B383" s="17" t="s">
        <v>1035</v>
      </c>
      <c r="C383" s="17" t="s">
        <v>1183</v>
      </c>
      <c r="D383" s="17" t="s">
        <v>1074</v>
      </c>
      <c r="E383" s="17" t="s">
        <v>25</v>
      </c>
      <c r="F383" s="17" t="s">
        <v>26</v>
      </c>
      <c r="G383" s="17">
        <v>2019</v>
      </c>
      <c r="H383" s="17" t="s">
        <v>1078</v>
      </c>
      <c r="I383" s="17" t="s">
        <v>1184</v>
      </c>
      <c r="J383" s="16">
        <v>1120.3499999999999</v>
      </c>
      <c r="K383" s="16">
        <v>800</v>
      </c>
      <c r="L383" s="16"/>
      <c r="M383" s="16">
        <v>320.35000000000002</v>
      </c>
      <c r="N383" s="16"/>
      <c r="O383" s="16"/>
      <c r="P383" s="16"/>
      <c r="Q383" s="16">
        <v>50</v>
      </c>
      <c r="R383" s="16">
        <v>200</v>
      </c>
      <c r="S383" s="16"/>
    </row>
    <row r="384" spans="1:19" ht="33">
      <c r="A384" s="16">
        <v>56</v>
      </c>
      <c r="B384" s="17" t="s">
        <v>1035</v>
      </c>
      <c r="C384" s="17" t="s">
        <v>1185</v>
      </c>
      <c r="D384" s="17" t="s">
        <v>1037</v>
      </c>
      <c r="E384" s="17" t="s">
        <v>25</v>
      </c>
      <c r="F384" s="17" t="s">
        <v>98</v>
      </c>
      <c r="G384" s="17">
        <v>2019</v>
      </c>
      <c r="H384" s="17" t="s">
        <v>1186</v>
      </c>
      <c r="I384" s="17" t="s">
        <v>1187</v>
      </c>
      <c r="J384" s="17">
        <v>150</v>
      </c>
      <c r="K384" s="16">
        <v>60</v>
      </c>
      <c r="L384" s="16">
        <v>30</v>
      </c>
      <c r="M384" s="16">
        <v>60</v>
      </c>
      <c r="N384" s="17"/>
      <c r="O384" s="17"/>
      <c r="P384" s="17"/>
      <c r="Q384" s="17">
        <v>4</v>
      </c>
      <c r="R384" s="17">
        <v>15</v>
      </c>
      <c r="S384" s="16"/>
    </row>
    <row r="385" spans="1:19" ht="49.5">
      <c r="A385" s="16">
        <v>57</v>
      </c>
      <c r="B385" s="17" t="s">
        <v>1035</v>
      </c>
      <c r="C385" s="17" t="s">
        <v>1093</v>
      </c>
      <c r="D385" s="17" t="s">
        <v>1045</v>
      </c>
      <c r="E385" s="17" t="s">
        <v>25</v>
      </c>
      <c r="F385" s="17" t="s">
        <v>80</v>
      </c>
      <c r="G385" s="17">
        <v>2019</v>
      </c>
      <c r="H385" s="17" t="s">
        <v>1188</v>
      </c>
      <c r="I385" s="17" t="s">
        <v>1189</v>
      </c>
      <c r="J385" s="17">
        <v>753.1</v>
      </c>
      <c r="K385" s="16">
        <v>753.1</v>
      </c>
      <c r="L385" s="16"/>
      <c r="M385" s="16"/>
      <c r="N385" s="17"/>
      <c r="O385" s="17"/>
      <c r="P385" s="17"/>
      <c r="Q385" s="17">
        <v>20</v>
      </c>
      <c r="R385" s="17">
        <v>62</v>
      </c>
      <c r="S385" s="16"/>
    </row>
    <row r="386" spans="1:19" ht="33">
      <c r="A386" s="16">
        <v>58</v>
      </c>
      <c r="B386" s="17" t="s">
        <v>1035</v>
      </c>
      <c r="C386" s="17" t="s">
        <v>1190</v>
      </c>
      <c r="D386" s="17" t="s">
        <v>1041</v>
      </c>
      <c r="E386" s="17" t="s">
        <v>25</v>
      </c>
      <c r="F386" s="17" t="s">
        <v>98</v>
      </c>
      <c r="G386" s="17">
        <v>2019</v>
      </c>
      <c r="H386" s="17" t="s">
        <v>1081</v>
      </c>
      <c r="I386" s="17" t="s">
        <v>1191</v>
      </c>
      <c r="J386" s="17">
        <v>30</v>
      </c>
      <c r="K386" s="16">
        <v>30</v>
      </c>
      <c r="L386" s="16"/>
      <c r="M386" s="16"/>
      <c r="N386" s="17"/>
      <c r="O386" s="17"/>
      <c r="P386" s="17"/>
      <c r="Q386" s="17">
        <v>1</v>
      </c>
      <c r="R386" s="17">
        <v>3</v>
      </c>
      <c r="S386" s="16"/>
    </row>
    <row r="387" spans="1:19" ht="33">
      <c r="A387" s="16">
        <v>59</v>
      </c>
      <c r="B387" s="17" t="s">
        <v>1035</v>
      </c>
      <c r="C387" s="17" t="s">
        <v>1192</v>
      </c>
      <c r="D387" s="17" t="s">
        <v>1045</v>
      </c>
      <c r="E387" s="17" t="s">
        <v>25</v>
      </c>
      <c r="F387" s="17" t="s">
        <v>98</v>
      </c>
      <c r="G387" s="17">
        <v>2019</v>
      </c>
      <c r="H387" s="17" t="s">
        <v>1188</v>
      </c>
      <c r="I387" s="17" t="s">
        <v>1193</v>
      </c>
      <c r="J387" s="17">
        <v>300</v>
      </c>
      <c r="K387" s="16">
        <v>300</v>
      </c>
      <c r="L387" s="16"/>
      <c r="M387" s="16"/>
      <c r="N387" s="17"/>
      <c r="O387" s="17"/>
      <c r="P387" s="17"/>
      <c r="Q387" s="17">
        <v>9</v>
      </c>
      <c r="R387" s="17">
        <v>30</v>
      </c>
      <c r="S387" s="16"/>
    </row>
    <row r="388" spans="1:19" ht="99">
      <c r="A388" s="16">
        <v>1</v>
      </c>
      <c r="B388" s="17" t="s">
        <v>1194</v>
      </c>
      <c r="C388" s="16" t="s">
        <v>1195</v>
      </c>
      <c r="D388" s="16" t="s">
        <v>1196</v>
      </c>
      <c r="E388" s="16" t="s">
        <v>25</v>
      </c>
      <c r="F388" s="17" t="s">
        <v>1331</v>
      </c>
      <c r="G388" s="16">
        <v>2016</v>
      </c>
      <c r="H388" s="16" t="s">
        <v>1197</v>
      </c>
      <c r="I388" s="16" t="s">
        <v>1198</v>
      </c>
      <c r="J388" s="16">
        <v>10780.38</v>
      </c>
      <c r="K388" s="17">
        <v>500</v>
      </c>
      <c r="L388" s="17">
        <v>500</v>
      </c>
      <c r="M388" s="17">
        <v>1615.38</v>
      </c>
      <c r="N388" s="17">
        <v>5000</v>
      </c>
      <c r="O388" s="17">
        <v>3165</v>
      </c>
      <c r="P388" s="16"/>
      <c r="Q388" s="16">
        <v>560</v>
      </c>
      <c r="R388" s="16">
        <v>878</v>
      </c>
      <c r="S388" s="16"/>
    </row>
    <row r="389" spans="1:19" ht="49.5">
      <c r="A389" s="16">
        <v>2</v>
      </c>
      <c r="B389" s="17" t="s">
        <v>1194</v>
      </c>
      <c r="C389" s="16" t="s">
        <v>1199</v>
      </c>
      <c r="D389" s="16" t="s">
        <v>1196</v>
      </c>
      <c r="E389" s="16" t="s">
        <v>25</v>
      </c>
      <c r="F389" s="17" t="s">
        <v>1332</v>
      </c>
      <c r="G389" s="16">
        <v>2016</v>
      </c>
      <c r="H389" s="16" t="s">
        <v>1200</v>
      </c>
      <c r="I389" s="16" t="s">
        <v>1201</v>
      </c>
      <c r="J389" s="17">
        <v>12500</v>
      </c>
      <c r="K389" s="17">
        <v>1500</v>
      </c>
      <c r="L389" s="17">
        <v>1500</v>
      </c>
      <c r="M389" s="17"/>
      <c r="N389" s="17">
        <v>3000</v>
      </c>
      <c r="O389" s="17">
        <v>6500</v>
      </c>
      <c r="P389" s="17"/>
      <c r="Q389" s="16">
        <v>386</v>
      </c>
      <c r="R389" s="16">
        <v>550</v>
      </c>
      <c r="S389" s="16"/>
    </row>
    <row r="390" spans="1:19" ht="49.5">
      <c r="A390" s="16">
        <v>3</v>
      </c>
      <c r="B390" s="17" t="s">
        <v>1194</v>
      </c>
      <c r="C390" s="16" t="s">
        <v>1202</v>
      </c>
      <c r="D390" s="16" t="s">
        <v>1196</v>
      </c>
      <c r="E390" s="16" t="s">
        <v>25</v>
      </c>
      <c r="F390" s="17" t="s">
        <v>1332</v>
      </c>
      <c r="G390" s="16">
        <v>2016</v>
      </c>
      <c r="H390" s="16" t="s">
        <v>1203</v>
      </c>
      <c r="I390" s="16" t="s">
        <v>1204</v>
      </c>
      <c r="J390" s="17">
        <v>9000</v>
      </c>
      <c r="K390" s="17">
        <v>2400</v>
      </c>
      <c r="L390" s="17"/>
      <c r="M390" s="17">
        <v>600</v>
      </c>
      <c r="N390" s="17">
        <v>6000</v>
      </c>
      <c r="O390" s="17"/>
      <c r="P390" s="17"/>
      <c r="Q390" s="16">
        <v>182</v>
      </c>
      <c r="R390" s="16">
        <v>362</v>
      </c>
      <c r="S390" s="16"/>
    </row>
    <row r="391" spans="1:19" ht="82.5">
      <c r="A391" s="16">
        <v>4</v>
      </c>
      <c r="B391" s="17" t="s">
        <v>1194</v>
      </c>
      <c r="C391" s="16" t="s">
        <v>1205</v>
      </c>
      <c r="D391" s="16" t="s">
        <v>1196</v>
      </c>
      <c r="E391" s="16" t="s">
        <v>25</v>
      </c>
      <c r="F391" s="17" t="s">
        <v>1333</v>
      </c>
      <c r="G391" s="16">
        <v>2016</v>
      </c>
      <c r="H391" s="16" t="s">
        <v>1203</v>
      </c>
      <c r="I391" s="16" t="s">
        <v>1206</v>
      </c>
      <c r="J391" s="17">
        <v>14000</v>
      </c>
      <c r="K391" s="17">
        <v>3000</v>
      </c>
      <c r="L391" s="17">
        <v>1000</v>
      </c>
      <c r="M391" s="17"/>
      <c r="N391" s="17">
        <v>2143</v>
      </c>
      <c r="O391" s="17">
        <v>7857</v>
      </c>
      <c r="P391" s="17"/>
      <c r="Q391" s="16">
        <v>112</v>
      </c>
      <c r="R391" s="16">
        <v>297</v>
      </c>
      <c r="S391" s="16"/>
    </row>
    <row r="392" spans="1:19" ht="82.5">
      <c r="A392" s="16">
        <v>5</v>
      </c>
      <c r="B392" s="17" t="s">
        <v>1194</v>
      </c>
      <c r="C392" s="16" t="s">
        <v>1207</v>
      </c>
      <c r="D392" s="16" t="s">
        <v>1196</v>
      </c>
      <c r="E392" s="16" t="s">
        <v>25</v>
      </c>
      <c r="F392" s="17" t="s">
        <v>1334</v>
      </c>
      <c r="G392" s="16">
        <v>2017</v>
      </c>
      <c r="H392" s="16" t="s">
        <v>1208</v>
      </c>
      <c r="I392" s="16" t="s">
        <v>1209</v>
      </c>
      <c r="J392" s="17">
        <v>480.59</v>
      </c>
      <c r="K392" s="17">
        <v>200</v>
      </c>
      <c r="L392" s="17"/>
      <c r="M392" s="17"/>
      <c r="N392" s="17"/>
      <c r="O392" s="17">
        <v>280.58999999999997</v>
      </c>
      <c r="P392" s="17"/>
      <c r="Q392" s="16">
        <v>37</v>
      </c>
      <c r="R392" s="16">
        <v>40</v>
      </c>
      <c r="S392" s="16"/>
    </row>
    <row r="393" spans="1:19" ht="82.5">
      <c r="A393" s="16">
        <v>6</v>
      </c>
      <c r="B393" s="17" t="s">
        <v>1194</v>
      </c>
      <c r="C393" s="16" t="s">
        <v>1210</v>
      </c>
      <c r="D393" s="16" t="s">
        <v>24</v>
      </c>
      <c r="E393" s="16" t="s">
        <v>129</v>
      </c>
      <c r="F393" s="16" t="s">
        <v>1335</v>
      </c>
      <c r="G393" s="16">
        <v>2017</v>
      </c>
      <c r="H393" s="16" t="s">
        <v>1211</v>
      </c>
      <c r="I393" s="16" t="s">
        <v>1212</v>
      </c>
      <c r="J393" s="17">
        <v>1900</v>
      </c>
      <c r="K393" s="17">
        <v>600</v>
      </c>
      <c r="L393" s="17"/>
      <c r="M393" s="17">
        <v>400</v>
      </c>
      <c r="N393" s="17"/>
      <c r="O393" s="17">
        <v>600</v>
      </c>
      <c r="P393" s="17">
        <v>300</v>
      </c>
      <c r="Q393" s="16">
        <f>R393/4</f>
        <v>237.5</v>
      </c>
      <c r="R393" s="16">
        <v>950</v>
      </c>
      <c r="S393" s="16"/>
    </row>
    <row r="394" spans="1:19" ht="66">
      <c r="A394" s="16">
        <v>7</v>
      </c>
      <c r="B394" s="17" t="s">
        <v>1194</v>
      </c>
      <c r="C394" s="16" t="s">
        <v>1213</v>
      </c>
      <c r="D394" s="16" t="s">
        <v>24</v>
      </c>
      <c r="E394" s="16" t="s">
        <v>129</v>
      </c>
      <c r="F394" s="16" t="s">
        <v>1335</v>
      </c>
      <c r="G394" s="16">
        <v>2017</v>
      </c>
      <c r="H394" s="16" t="s">
        <v>1203</v>
      </c>
      <c r="I394" s="16" t="s">
        <v>1214</v>
      </c>
      <c r="J394" s="17">
        <v>950</v>
      </c>
      <c r="K394" s="17">
        <v>380</v>
      </c>
      <c r="L394" s="17"/>
      <c r="M394" s="17"/>
      <c r="N394" s="17"/>
      <c r="O394" s="17">
        <v>380</v>
      </c>
      <c r="P394" s="17">
        <v>190</v>
      </c>
      <c r="Q394" s="16">
        <f>R394/4</f>
        <v>150.25</v>
      </c>
      <c r="R394" s="16">
        <v>601</v>
      </c>
      <c r="S394" s="16"/>
    </row>
    <row r="395" spans="1:19" ht="66">
      <c r="A395" s="16">
        <v>8</v>
      </c>
      <c r="B395" s="17" t="s">
        <v>1194</v>
      </c>
      <c r="C395" s="16" t="s">
        <v>1215</v>
      </c>
      <c r="D395" s="16" t="s">
        <v>24</v>
      </c>
      <c r="E395" s="16" t="s">
        <v>129</v>
      </c>
      <c r="F395" s="17" t="s">
        <v>1336</v>
      </c>
      <c r="G395" s="16">
        <v>2017</v>
      </c>
      <c r="H395" s="16" t="s">
        <v>1203</v>
      </c>
      <c r="I395" s="16" t="s">
        <v>1216</v>
      </c>
      <c r="J395" s="17">
        <v>1200</v>
      </c>
      <c r="K395" s="17">
        <v>480</v>
      </c>
      <c r="L395" s="17"/>
      <c r="M395" s="17"/>
      <c r="N395" s="17"/>
      <c r="O395" s="17"/>
      <c r="P395" s="17">
        <v>720</v>
      </c>
      <c r="Q395" s="16">
        <f>R395/4</f>
        <v>190</v>
      </c>
      <c r="R395" s="16">
        <v>760</v>
      </c>
      <c r="S395" s="16"/>
    </row>
    <row r="396" spans="1:19" ht="49.5">
      <c r="A396" s="16">
        <v>9</v>
      </c>
      <c r="B396" s="17" t="s">
        <v>1194</v>
      </c>
      <c r="C396" s="16" t="s">
        <v>1217</v>
      </c>
      <c r="D396" s="16" t="s">
        <v>24</v>
      </c>
      <c r="E396" s="16" t="s">
        <v>129</v>
      </c>
      <c r="F396" s="17" t="s">
        <v>1336</v>
      </c>
      <c r="G396" s="16">
        <v>2017</v>
      </c>
      <c r="H396" s="16" t="s">
        <v>1211</v>
      </c>
      <c r="I396" s="16" t="s">
        <v>1218</v>
      </c>
      <c r="J396" s="17">
        <v>150</v>
      </c>
      <c r="K396" s="17">
        <v>60</v>
      </c>
      <c r="L396" s="17"/>
      <c r="M396" s="17"/>
      <c r="N396" s="17"/>
      <c r="O396" s="17">
        <v>60</v>
      </c>
      <c r="P396" s="17">
        <v>30</v>
      </c>
      <c r="Q396" s="16">
        <f>R396/4</f>
        <v>23.75</v>
      </c>
      <c r="R396" s="16">
        <v>95</v>
      </c>
      <c r="S396" s="16"/>
    </row>
    <row r="397" spans="1:19" ht="49.5">
      <c r="A397" s="16">
        <v>10</v>
      </c>
      <c r="B397" s="17" t="s">
        <v>1194</v>
      </c>
      <c r="C397" s="16" t="s">
        <v>1219</v>
      </c>
      <c r="D397" s="16" t="s">
        <v>24</v>
      </c>
      <c r="E397" s="16" t="s">
        <v>25</v>
      </c>
      <c r="F397" s="17" t="s">
        <v>1337</v>
      </c>
      <c r="G397" s="16">
        <v>2017</v>
      </c>
      <c r="H397" s="16" t="s">
        <v>1220</v>
      </c>
      <c r="I397" s="16" t="s">
        <v>1221</v>
      </c>
      <c r="J397" s="17">
        <v>1568.6</v>
      </c>
      <c r="K397" s="17">
        <v>627.44000000000005</v>
      </c>
      <c r="L397" s="17"/>
      <c r="M397" s="17"/>
      <c r="N397" s="17"/>
      <c r="O397" s="17"/>
      <c r="P397" s="17">
        <v>941.16</v>
      </c>
      <c r="Q397" s="16">
        <f t="shared" ref="Q397:Q413" si="1">R397/4</f>
        <v>248.25</v>
      </c>
      <c r="R397" s="16">
        <v>993</v>
      </c>
      <c r="S397" s="16"/>
    </row>
    <row r="398" spans="1:19" ht="49.5">
      <c r="A398" s="16">
        <v>11</v>
      </c>
      <c r="B398" s="17" t="s">
        <v>1194</v>
      </c>
      <c r="C398" s="16" t="s">
        <v>1222</v>
      </c>
      <c r="D398" s="16" t="s">
        <v>24</v>
      </c>
      <c r="E398" s="16" t="s">
        <v>25</v>
      </c>
      <c r="F398" s="16" t="s">
        <v>1337</v>
      </c>
      <c r="G398" s="16">
        <v>2017</v>
      </c>
      <c r="H398" s="16" t="s">
        <v>1211</v>
      </c>
      <c r="I398" s="16" t="s">
        <v>1223</v>
      </c>
      <c r="J398" s="17">
        <v>100</v>
      </c>
      <c r="K398" s="17">
        <v>40</v>
      </c>
      <c r="L398" s="17"/>
      <c r="M398" s="17"/>
      <c r="N398" s="17"/>
      <c r="O398" s="17">
        <v>40</v>
      </c>
      <c r="P398" s="17">
        <v>20</v>
      </c>
      <c r="Q398" s="16">
        <f t="shared" si="1"/>
        <v>15.75</v>
      </c>
      <c r="R398" s="16">
        <v>63</v>
      </c>
      <c r="S398" s="16"/>
    </row>
    <row r="399" spans="1:19" ht="33">
      <c r="A399" s="16">
        <v>12</v>
      </c>
      <c r="B399" s="17" t="s">
        <v>1194</v>
      </c>
      <c r="C399" s="16" t="s">
        <v>1224</v>
      </c>
      <c r="D399" s="16" t="s">
        <v>73</v>
      </c>
      <c r="E399" s="16" t="s">
        <v>25</v>
      </c>
      <c r="F399" s="16" t="s">
        <v>1332</v>
      </c>
      <c r="G399" s="16" t="s">
        <v>1225</v>
      </c>
      <c r="H399" s="16" t="s">
        <v>1226</v>
      </c>
      <c r="I399" s="16" t="s">
        <v>1227</v>
      </c>
      <c r="J399" s="17">
        <v>37500</v>
      </c>
      <c r="K399" s="17">
        <v>0</v>
      </c>
      <c r="L399" s="17"/>
      <c r="M399" s="17"/>
      <c r="N399" s="17"/>
      <c r="O399" s="17">
        <v>15000</v>
      </c>
      <c r="P399" s="17">
        <v>22500</v>
      </c>
      <c r="Q399" s="16">
        <f t="shared" si="1"/>
        <v>187.5</v>
      </c>
      <c r="R399" s="16">
        <v>750</v>
      </c>
      <c r="S399" s="16"/>
    </row>
    <row r="400" spans="1:19" ht="49.5">
      <c r="A400" s="16">
        <v>13</v>
      </c>
      <c r="B400" s="17" t="s">
        <v>1194</v>
      </c>
      <c r="C400" s="16" t="s">
        <v>1228</v>
      </c>
      <c r="D400" s="16" t="s">
        <v>24</v>
      </c>
      <c r="E400" s="16" t="s">
        <v>129</v>
      </c>
      <c r="F400" s="16" t="s">
        <v>1338</v>
      </c>
      <c r="G400" s="16">
        <v>2017</v>
      </c>
      <c r="H400" s="16" t="s">
        <v>1229</v>
      </c>
      <c r="I400" s="16" t="s">
        <v>1230</v>
      </c>
      <c r="J400" s="17">
        <v>70</v>
      </c>
      <c r="K400" s="17">
        <v>28</v>
      </c>
      <c r="L400" s="17"/>
      <c r="M400" s="17"/>
      <c r="N400" s="17"/>
      <c r="O400" s="17">
        <v>28</v>
      </c>
      <c r="P400" s="17">
        <v>14</v>
      </c>
      <c r="Q400" s="16">
        <f t="shared" si="1"/>
        <v>11</v>
      </c>
      <c r="R400" s="16">
        <v>44</v>
      </c>
      <c r="S400" s="16"/>
    </row>
    <row r="401" spans="1:19" ht="33">
      <c r="A401" s="16">
        <v>14</v>
      </c>
      <c r="B401" s="17" t="s">
        <v>1194</v>
      </c>
      <c r="C401" s="16" t="s">
        <v>1231</v>
      </c>
      <c r="D401" s="16" t="s">
        <v>24</v>
      </c>
      <c r="E401" s="16" t="s">
        <v>129</v>
      </c>
      <c r="F401" s="16" t="s">
        <v>1336</v>
      </c>
      <c r="G401" s="16">
        <v>2017</v>
      </c>
      <c r="H401" s="16" t="s">
        <v>1232</v>
      </c>
      <c r="I401" s="16" t="s">
        <v>1233</v>
      </c>
      <c r="J401" s="17">
        <v>670.3</v>
      </c>
      <c r="K401" s="17">
        <v>268.12</v>
      </c>
      <c r="L401" s="17"/>
      <c r="M401" s="17"/>
      <c r="N401" s="17"/>
      <c r="O401" s="17">
        <v>268.12</v>
      </c>
      <c r="P401" s="17">
        <v>134.06</v>
      </c>
      <c r="Q401" s="16">
        <f t="shared" si="1"/>
        <v>106</v>
      </c>
      <c r="R401" s="16">
        <v>424</v>
      </c>
      <c r="S401" s="16"/>
    </row>
    <row r="402" spans="1:19" ht="49.5">
      <c r="A402" s="16">
        <v>15</v>
      </c>
      <c r="B402" s="17" t="s">
        <v>1194</v>
      </c>
      <c r="C402" s="16" t="s">
        <v>1234</v>
      </c>
      <c r="D402" s="16" t="s">
        <v>24</v>
      </c>
      <c r="E402" s="16" t="s">
        <v>129</v>
      </c>
      <c r="F402" s="16" t="s">
        <v>1338</v>
      </c>
      <c r="G402" s="16">
        <v>2017</v>
      </c>
      <c r="H402" s="16" t="s">
        <v>1235</v>
      </c>
      <c r="I402" s="16" t="s">
        <v>1236</v>
      </c>
      <c r="J402" s="17">
        <v>200</v>
      </c>
      <c r="K402" s="17">
        <v>80</v>
      </c>
      <c r="L402" s="17"/>
      <c r="M402" s="17"/>
      <c r="N402" s="17"/>
      <c r="O402" s="17">
        <v>80</v>
      </c>
      <c r="P402" s="17">
        <v>40</v>
      </c>
      <c r="Q402" s="16">
        <f t="shared" si="1"/>
        <v>31.75</v>
      </c>
      <c r="R402" s="16">
        <v>127</v>
      </c>
      <c r="S402" s="16"/>
    </row>
    <row r="403" spans="1:19" ht="66">
      <c r="A403" s="16">
        <v>16</v>
      </c>
      <c r="B403" s="17" t="s">
        <v>1194</v>
      </c>
      <c r="C403" s="16" t="s">
        <v>1237</v>
      </c>
      <c r="D403" s="16" t="s">
        <v>24</v>
      </c>
      <c r="E403" s="16" t="s">
        <v>129</v>
      </c>
      <c r="F403" s="16" t="s">
        <v>1338</v>
      </c>
      <c r="G403" s="16">
        <v>2017</v>
      </c>
      <c r="H403" s="16" t="s">
        <v>1238</v>
      </c>
      <c r="I403" s="16" t="s">
        <v>1239</v>
      </c>
      <c r="J403" s="17">
        <v>180</v>
      </c>
      <c r="K403" s="17">
        <v>72</v>
      </c>
      <c r="L403" s="17"/>
      <c r="M403" s="17"/>
      <c r="N403" s="17"/>
      <c r="O403" s="17">
        <v>72</v>
      </c>
      <c r="P403" s="17">
        <v>36</v>
      </c>
      <c r="Q403" s="16">
        <f t="shared" si="1"/>
        <v>28.5</v>
      </c>
      <c r="R403" s="16">
        <v>114</v>
      </c>
      <c r="S403" s="16"/>
    </row>
    <row r="404" spans="1:19" ht="33">
      <c r="A404" s="16">
        <v>17</v>
      </c>
      <c r="B404" s="17" t="s">
        <v>1194</v>
      </c>
      <c r="C404" s="16" t="s">
        <v>1240</v>
      </c>
      <c r="D404" s="16" t="s">
        <v>24</v>
      </c>
      <c r="E404" s="16" t="s">
        <v>129</v>
      </c>
      <c r="F404" s="16" t="s">
        <v>1338</v>
      </c>
      <c r="G404" s="16">
        <v>2017</v>
      </c>
      <c r="H404" s="16" t="s">
        <v>1241</v>
      </c>
      <c r="I404" s="16" t="s">
        <v>1242</v>
      </c>
      <c r="J404" s="17">
        <v>150</v>
      </c>
      <c r="K404" s="17">
        <v>60</v>
      </c>
      <c r="L404" s="17"/>
      <c r="M404" s="17"/>
      <c r="N404" s="17"/>
      <c r="O404" s="17"/>
      <c r="P404" s="17">
        <v>90</v>
      </c>
      <c r="Q404" s="16">
        <f t="shared" si="1"/>
        <v>23.75</v>
      </c>
      <c r="R404" s="16">
        <v>95</v>
      </c>
      <c r="S404" s="16"/>
    </row>
    <row r="405" spans="1:19" ht="49.5">
      <c r="A405" s="16">
        <v>18</v>
      </c>
      <c r="B405" s="17" t="s">
        <v>1194</v>
      </c>
      <c r="C405" s="16" t="s">
        <v>1243</v>
      </c>
      <c r="D405" s="16" t="s">
        <v>24</v>
      </c>
      <c r="E405" s="16" t="s">
        <v>129</v>
      </c>
      <c r="F405" s="16" t="s">
        <v>1338</v>
      </c>
      <c r="G405" s="16">
        <v>2017</v>
      </c>
      <c r="H405" s="16" t="s">
        <v>1244</v>
      </c>
      <c r="I405" s="16" t="s">
        <v>1245</v>
      </c>
      <c r="J405" s="17">
        <v>680</v>
      </c>
      <c r="K405" s="17">
        <v>272</v>
      </c>
      <c r="L405" s="17"/>
      <c r="M405" s="17"/>
      <c r="N405" s="17"/>
      <c r="O405" s="17">
        <v>272</v>
      </c>
      <c r="P405" s="17">
        <v>136</v>
      </c>
      <c r="Q405" s="16">
        <f t="shared" si="1"/>
        <v>107.75</v>
      </c>
      <c r="R405" s="16">
        <v>431</v>
      </c>
      <c r="S405" s="16"/>
    </row>
    <row r="406" spans="1:19" ht="132">
      <c r="A406" s="16">
        <v>19</v>
      </c>
      <c r="B406" s="17" t="s">
        <v>1194</v>
      </c>
      <c r="C406" s="16" t="s">
        <v>1246</v>
      </c>
      <c r="D406" s="16" t="s">
        <v>1196</v>
      </c>
      <c r="E406" s="16" t="s">
        <v>25</v>
      </c>
      <c r="F406" s="16" t="s">
        <v>1332</v>
      </c>
      <c r="G406" s="16">
        <v>2018</v>
      </c>
      <c r="H406" s="16" t="s">
        <v>1247</v>
      </c>
      <c r="I406" s="16" t="s">
        <v>1248</v>
      </c>
      <c r="J406" s="16">
        <v>1534</v>
      </c>
      <c r="K406" s="16">
        <v>1534</v>
      </c>
      <c r="L406" s="16"/>
      <c r="M406" s="16"/>
      <c r="N406" s="16"/>
      <c r="O406" s="16"/>
      <c r="P406" s="16"/>
      <c r="Q406" s="16">
        <f t="shared" si="1"/>
        <v>607</v>
      </c>
      <c r="R406" s="16">
        <v>2428</v>
      </c>
      <c r="S406" s="16"/>
    </row>
    <row r="407" spans="1:19" ht="82.5">
      <c r="A407" s="16">
        <v>20</v>
      </c>
      <c r="B407" s="17" t="s">
        <v>1194</v>
      </c>
      <c r="C407" s="16" t="s">
        <v>1249</v>
      </c>
      <c r="D407" s="16" t="s">
        <v>1196</v>
      </c>
      <c r="E407" s="16" t="s">
        <v>25</v>
      </c>
      <c r="F407" s="16" t="s">
        <v>1332</v>
      </c>
      <c r="G407" s="16">
        <v>2018</v>
      </c>
      <c r="H407" s="16" t="s">
        <v>1250</v>
      </c>
      <c r="I407" s="16" t="s">
        <v>1251</v>
      </c>
      <c r="J407" s="17">
        <v>2240.7600000000002</v>
      </c>
      <c r="K407" s="17">
        <v>1500</v>
      </c>
      <c r="L407" s="17"/>
      <c r="M407" s="17">
        <v>740.76</v>
      </c>
      <c r="N407" s="17"/>
      <c r="O407" s="17"/>
      <c r="P407" s="17"/>
      <c r="Q407" s="16">
        <f t="shared" si="1"/>
        <v>593.5</v>
      </c>
      <c r="R407" s="16">
        <v>2374</v>
      </c>
      <c r="S407" s="16"/>
    </row>
    <row r="408" spans="1:19" ht="99">
      <c r="A408" s="16">
        <v>21</v>
      </c>
      <c r="B408" s="17" t="s">
        <v>1194</v>
      </c>
      <c r="C408" s="16" t="s">
        <v>1252</v>
      </c>
      <c r="D408" s="16" t="s">
        <v>1196</v>
      </c>
      <c r="E408" s="16" t="s">
        <v>25</v>
      </c>
      <c r="F408" s="16" t="s">
        <v>1333</v>
      </c>
      <c r="G408" s="16">
        <v>2018</v>
      </c>
      <c r="H408" s="16" t="s">
        <v>153</v>
      </c>
      <c r="I408" s="16" t="s">
        <v>1253</v>
      </c>
      <c r="J408" s="17">
        <v>2000</v>
      </c>
      <c r="K408" s="17">
        <v>800</v>
      </c>
      <c r="L408" s="17"/>
      <c r="M408" s="17"/>
      <c r="N408" s="17"/>
      <c r="O408" s="17">
        <v>800</v>
      </c>
      <c r="P408" s="17">
        <v>400</v>
      </c>
      <c r="Q408" s="16">
        <f t="shared" si="1"/>
        <v>316.5</v>
      </c>
      <c r="R408" s="16">
        <v>1266</v>
      </c>
      <c r="S408" s="16"/>
    </row>
    <row r="409" spans="1:19" ht="115.5">
      <c r="A409" s="16">
        <v>22</v>
      </c>
      <c r="B409" s="17" t="s">
        <v>1194</v>
      </c>
      <c r="C409" s="16" t="s">
        <v>1254</v>
      </c>
      <c r="D409" s="16" t="s">
        <v>1196</v>
      </c>
      <c r="E409" s="16" t="s">
        <v>25</v>
      </c>
      <c r="F409" s="16" t="s">
        <v>1333</v>
      </c>
      <c r="G409" s="16">
        <v>2018</v>
      </c>
      <c r="H409" s="16" t="s">
        <v>1255</v>
      </c>
      <c r="I409" s="16" t="s">
        <v>1256</v>
      </c>
      <c r="J409" s="17">
        <v>3750</v>
      </c>
      <c r="K409" s="17">
        <v>1500</v>
      </c>
      <c r="L409" s="17"/>
      <c r="M409" s="17"/>
      <c r="N409" s="17"/>
      <c r="O409" s="17">
        <v>2250</v>
      </c>
      <c r="P409" s="17"/>
      <c r="Q409" s="16">
        <f t="shared" si="1"/>
        <v>593.5</v>
      </c>
      <c r="R409" s="16">
        <v>2374</v>
      </c>
      <c r="S409" s="16"/>
    </row>
    <row r="410" spans="1:19" ht="66">
      <c r="A410" s="16">
        <v>23</v>
      </c>
      <c r="B410" s="17" t="s">
        <v>1194</v>
      </c>
      <c r="C410" s="16" t="s">
        <v>1257</v>
      </c>
      <c r="D410" s="16" t="s">
        <v>1196</v>
      </c>
      <c r="E410" s="16" t="s">
        <v>25</v>
      </c>
      <c r="F410" s="16" t="s">
        <v>1334</v>
      </c>
      <c r="G410" s="16">
        <v>2018</v>
      </c>
      <c r="H410" s="16" t="s">
        <v>1258</v>
      </c>
      <c r="I410" s="16" t="s">
        <v>1259</v>
      </c>
      <c r="J410" s="17">
        <v>1998.88</v>
      </c>
      <c r="K410" s="16">
        <v>74.099999999999994</v>
      </c>
      <c r="L410" s="16">
        <v>1054.7</v>
      </c>
      <c r="M410" s="17"/>
      <c r="N410" s="17"/>
      <c r="O410" s="17">
        <v>500</v>
      </c>
      <c r="P410" s="17">
        <v>370.08</v>
      </c>
      <c r="Q410" s="16">
        <f t="shared" si="1"/>
        <v>446.5</v>
      </c>
      <c r="R410" s="16">
        <v>1786</v>
      </c>
      <c r="S410" s="16"/>
    </row>
    <row r="411" spans="1:19" ht="66">
      <c r="A411" s="16">
        <v>24</v>
      </c>
      <c r="B411" s="17" t="s">
        <v>1194</v>
      </c>
      <c r="C411" s="16" t="s">
        <v>1260</v>
      </c>
      <c r="D411" s="16" t="s">
        <v>1196</v>
      </c>
      <c r="E411" s="16" t="s">
        <v>25</v>
      </c>
      <c r="F411" s="16" t="s">
        <v>1332</v>
      </c>
      <c r="G411" s="16">
        <v>2019</v>
      </c>
      <c r="H411" s="16" t="s">
        <v>1261</v>
      </c>
      <c r="I411" s="16" t="s">
        <v>1262</v>
      </c>
      <c r="J411" s="16">
        <v>2000</v>
      </c>
      <c r="K411" s="16">
        <v>600</v>
      </c>
      <c r="L411" s="16"/>
      <c r="M411" s="16"/>
      <c r="N411" s="16"/>
      <c r="O411" s="16">
        <v>1000</v>
      </c>
      <c r="P411" s="16">
        <v>400</v>
      </c>
      <c r="Q411" s="16">
        <f t="shared" si="1"/>
        <v>12.5</v>
      </c>
      <c r="R411" s="16">
        <v>50</v>
      </c>
      <c r="S411" s="16"/>
    </row>
    <row r="412" spans="1:19" ht="33">
      <c r="A412" s="16">
        <v>25</v>
      </c>
      <c r="B412" s="17" t="s">
        <v>1194</v>
      </c>
      <c r="C412" s="16" t="s">
        <v>1263</v>
      </c>
      <c r="D412" s="16" t="s">
        <v>1196</v>
      </c>
      <c r="E412" s="16" t="s">
        <v>129</v>
      </c>
      <c r="F412" s="16" t="s">
        <v>1334</v>
      </c>
      <c r="G412" s="16">
        <v>2019</v>
      </c>
      <c r="H412" s="16" t="s">
        <v>1264</v>
      </c>
      <c r="I412" s="16" t="s">
        <v>1265</v>
      </c>
      <c r="J412" s="16">
        <v>500</v>
      </c>
      <c r="K412" s="16"/>
      <c r="L412" s="16"/>
      <c r="M412" s="16"/>
      <c r="N412" s="16"/>
      <c r="O412" s="16">
        <v>500</v>
      </c>
      <c r="P412" s="16"/>
      <c r="Q412" s="16">
        <f t="shared" si="1"/>
        <v>8.75</v>
      </c>
      <c r="R412" s="16">
        <v>35</v>
      </c>
      <c r="S412" s="16"/>
    </row>
    <row r="413" spans="1:19" ht="49.5">
      <c r="A413" s="16">
        <v>26</v>
      </c>
      <c r="B413" s="17" t="s">
        <v>1194</v>
      </c>
      <c r="C413" s="16" t="s">
        <v>1266</v>
      </c>
      <c r="D413" s="16" t="s">
        <v>73</v>
      </c>
      <c r="E413" s="16" t="s">
        <v>25</v>
      </c>
      <c r="F413" s="16" t="s">
        <v>26</v>
      </c>
      <c r="G413" s="16">
        <v>2018</v>
      </c>
      <c r="H413" s="16" t="s">
        <v>1267</v>
      </c>
      <c r="I413" s="16" t="s">
        <v>1268</v>
      </c>
      <c r="J413" s="16">
        <v>21600</v>
      </c>
      <c r="K413" s="16"/>
      <c r="L413" s="16"/>
      <c r="M413" s="16"/>
      <c r="N413" s="16"/>
      <c r="O413" s="16">
        <v>10800</v>
      </c>
      <c r="P413" s="16">
        <v>10800</v>
      </c>
      <c r="Q413" s="16">
        <f t="shared" si="1"/>
        <v>135</v>
      </c>
      <c r="R413" s="16">
        <v>540</v>
      </c>
      <c r="S413" s="16"/>
    </row>
    <row r="414" spans="1:19" ht="49.5">
      <c r="A414" s="16">
        <v>1</v>
      </c>
      <c r="B414" s="16" t="s">
        <v>1269</v>
      </c>
      <c r="C414" s="17" t="s">
        <v>1270</v>
      </c>
      <c r="D414" s="17" t="s">
        <v>1271</v>
      </c>
      <c r="E414" s="17" t="s">
        <v>25</v>
      </c>
      <c r="F414" s="16" t="s">
        <v>26</v>
      </c>
      <c r="G414" s="17">
        <v>2017</v>
      </c>
      <c r="H414" s="17" t="s">
        <v>1272</v>
      </c>
      <c r="I414" s="17" t="s">
        <v>1273</v>
      </c>
      <c r="J414" s="17">
        <v>29706.639999999999</v>
      </c>
      <c r="K414" s="17">
        <v>3349.4929999999999</v>
      </c>
      <c r="L414" s="17">
        <v>349.02</v>
      </c>
      <c r="M414" s="17">
        <v>1701.4870000000001</v>
      </c>
      <c r="N414" s="17">
        <v>500</v>
      </c>
      <c r="O414" s="17">
        <f>'2016-2020'!J414-K414-L414-M414-N414</f>
        <v>23806.639999999999</v>
      </c>
      <c r="P414" s="17"/>
      <c r="Q414" s="17">
        <v>100</v>
      </c>
      <c r="R414" s="17">
        <v>330</v>
      </c>
      <c r="S414" s="16"/>
    </row>
    <row r="415" spans="1:19" ht="49.5">
      <c r="A415" s="16">
        <v>2</v>
      </c>
      <c r="B415" s="16" t="s">
        <v>1269</v>
      </c>
      <c r="C415" s="43" t="s">
        <v>1274</v>
      </c>
      <c r="D415" s="17" t="s">
        <v>1271</v>
      </c>
      <c r="E415" s="16" t="s">
        <v>25</v>
      </c>
      <c r="F415" s="16" t="s">
        <v>26</v>
      </c>
      <c r="G415" s="16">
        <v>2018</v>
      </c>
      <c r="H415" s="16" t="s">
        <v>1272</v>
      </c>
      <c r="I415" s="43" t="s">
        <v>1275</v>
      </c>
      <c r="J415" s="44">
        <v>550</v>
      </c>
      <c r="K415" s="16">
        <v>500</v>
      </c>
      <c r="L415" s="16"/>
      <c r="M415" s="16">
        <v>50</v>
      </c>
      <c r="N415" s="16"/>
      <c r="O415" s="16"/>
      <c r="P415" s="16"/>
      <c r="Q415" s="16"/>
      <c r="R415" s="16"/>
      <c r="S415" s="16"/>
    </row>
    <row r="416" spans="1:19" ht="49.5">
      <c r="A416" s="16">
        <v>3</v>
      </c>
      <c r="B416" s="16" t="s">
        <v>1269</v>
      </c>
      <c r="C416" s="17" t="s">
        <v>1276</v>
      </c>
      <c r="D416" s="17" t="s">
        <v>1277</v>
      </c>
      <c r="E416" s="17" t="s">
        <v>25</v>
      </c>
      <c r="F416" s="16" t="s">
        <v>26</v>
      </c>
      <c r="G416" s="17">
        <v>2019</v>
      </c>
      <c r="H416" s="17" t="s">
        <v>1278</v>
      </c>
      <c r="I416" s="17" t="s">
        <v>1279</v>
      </c>
      <c r="J416" s="17">
        <v>1819.58</v>
      </c>
      <c r="K416" s="17">
        <v>720.13</v>
      </c>
      <c r="L416" s="17">
        <v>274.39999999999998</v>
      </c>
      <c r="M416" s="17">
        <v>425.05</v>
      </c>
      <c r="N416" s="17"/>
      <c r="O416" s="17"/>
      <c r="P416" s="17">
        <f>'2016-2020'!J416-K416-L416-M416</f>
        <v>399.99999999999983</v>
      </c>
      <c r="Q416" s="17">
        <v>330</v>
      </c>
      <c r="R416" s="17">
        <v>1030</v>
      </c>
      <c r="S416" s="16"/>
    </row>
    <row r="417" spans="1:19" ht="66">
      <c r="A417" s="16">
        <v>4</v>
      </c>
      <c r="B417" s="16" t="s">
        <v>1269</v>
      </c>
      <c r="C417" s="17" t="s">
        <v>1280</v>
      </c>
      <c r="D417" s="17" t="s">
        <v>1281</v>
      </c>
      <c r="E417" s="17" t="s">
        <v>25</v>
      </c>
      <c r="F417" s="17" t="s">
        <v>39</v>
      </c>
      <c r="G417" s="17">
        <v>2016</v>
      </c>
      <c r="H417" s="17" t="s">
        <v>1282</v>
      </c>
      <c r="I417" s="17" t="s">
        <v>1283</v>
      </c>
      <c r="J417" s="17">
        <v>30563.29</v>
      </c>
      <c r="K417" s="17">
        <v>3097.12</v>
      </c>
      <c r="L417" s="17">
        <v>799.89</v>
      </c>
      <c r="M417" s="17">
        <v>594.83000000000004</v>
      </c>
      <c r="N417" s="17">
        <v>5800</v>
      </c>
      <c r="O417" s="17">
        <f>'2016-2020'!J417-K417-L417-M417-N417</f>
        <v>20271.45</v>
      </c>
      <c r="P417" s="17"/>
      <c r="Q417" s="17">
        <v>700</v>
      </c>
      <c r="R417" s="17">
        <v>2820</v>
      </c>
      <c r="S417" s="16"/>
    </row>
    <row r="418" spans="1:19" ht="82.5">
      <c r="A418" s="16">
        <v>5</v>
      </c>
      <c r="B418" s="16" t="s">
        <v>1269</v>
      </c>
      <c r="C418" s="17" t="s">
        <v>1284</v>
      </c>
      <c r="D418" s="17" t="s">
        <v>1285</v>
      </c>
      <c r="E418" s="17" t="s">
        <v>25</v>
      </c>
      <c r="F418" s="17" t="s">
        <v>39</v>
      </c>
      <c r="G418" s="17">
        <v>2019</v>
      </c>
      <c r="H418" s="17" t="s">
        <v>1286</v>
      </c>
      <c r="I418" s="17" t="s">
        <v>1287</v>
      </c>
      <c r="J418" s="17">
        <v>380</v>
      </c>
      <c r="K418" s="17">
        <v>252</v>
      </c>
      <c r="L418" s="17">
        <f>'2016-2020'!J418-K418-M418-P418</f>
        <v>112</v>
      </c>
      <c r="M418" s="17">
        <v>12</v>
      </c>
      <c r="N418" s="17"/>
      <c r="O418" s="17"/>
      <c r="P418" s="17">
        <v>4</v>
      </c>
      <c r="Q418" s="17">
        <v>53</v>
      </c>
      <c r="R418" s="17">
        <v>168</v>
      </c>
      <c r="S418" s="16"/>
    </row>
    <row r="419" spans="1:19" ht="49.5">
      <c r="A419" s="16">
        <v>6</v>
      </c>
      <c r="B419" s="16" t="s">
        <v>1269</v>
      </c>
      <c r="C419" s="17" t="s">
        <v>1288</v>
      </c>
      <c r="D419" s="17" t="s">
        <v>1271</v>
      </c>
      <c r="E419" s="17" t="s">
        <v>129</v>
      </c>
      <c r="F419" s="17" t="s">
        <v>39</v>
      </c>
      <c r="G419" s="17">
        <v>2020</v>
      </c>
      <c r="H419" s="17" t="s">
        <v>1282</v>
      </c>
      <c r="I419" s="17" t="s">
        <v>1289</v>
      </c>
      <c r="J419" s="17">
        <v>4200</v>
      </c>
      <c r="K419" s="17">
        <v>3168</v>
      </c>
      <c r="L419" s="17">
        <f>'2016-2020'!J419-K419</f>
        <v>1032</v>
      </c>
      <c r="M419" s="17"/>
      <c r="N419" s="17"/>
      <c r="O419" s="17"/>
      <c r="P419" s="17"/>
      <c r="Q419" s="17">
        <v>700</v>
      </c>
      <c r="R419" s="17">
        <v>2820</v>
      </c>
      <c r="S419" s="16"/>
    </row>
    <row r="420" spans="1:19" ht="49.5">
      <c r="A420" s="16">
        <v>7</v>
      </c>
      <c r="B420" s="16" t="s">
        <v>1269</v>
      </c>
      <c r="C420" s="17" t="s">
        <v>1290</v>
      </c>
      <c r="D420" s="17" t="s">
        <v>1285</v>
      </c>
      <c r="E420" s="17" t="s">
        <v>474</v>
      </c>
      <c r="F420" s="17" t="s">
        <v>80</v>
      </c>
      <c r="G420" s="17">
        <v>2019</v>
      </c>
      <c r="H420" s="17" t="s">
        <v>1286</v>
      </c>
      <c r="I420" s="17" t="s">
        <v>1291</v>
      </c>
      <c r="J420" s="17">
        <v>450</v>
      </c>
      <c r="K420" s="17"/>
      <c r="L420" s="17"/>
      <c r="M420" s="17">
        <v>420</v>
      </c>
      <c r="N420" s="17"/>
      <c r="O420" s="17"/>
      <c r="P420" s="17">
        <v>30</v>
      </c>
      <c r="Q420" s="17">
        <v>53</v>
      </c>
      <c r="R420" s="17">
        <v>168</v>
      </c>
      <c r="S420" s="16"/>
    </row>
    <row r="421" spans="1:19" ht="49.5">
      <c r="A421" s="16">
        <v>8</v>
      </c>
      <c r="B421" s="16" t="s">
        <v>1269</v>
      </c>
      <c r="C421" s="17" t="s">
        <v>1292</v>
      </c>
      <c r="D421" s="17" t="s">
        <v>1293</v>
      </c>
      <c r="E421" s="17" t="s">
        <v>129</v>
      </c>
      <c r="F421" s="17" t="s">
        <v>98</v>
      </c>
      <c r="G421" s="17">
        <v>2016</v>
      </c>
      <c r="H421" s="17" t="s">
        <v>1294</v>
      </c>
      <c r="I421" s="17" t="s">
        <v>1295</v>
      </c>
      <c r="J421" s="17">
        <v>20000</v>
      </c>
      <c r="K421" s="17">
        <v>274</v>
      </c>
      <c r="L421" s="17">
        <v>110</v>
      </c>
      <c r="M421" s="17">
        <v>780</v>
      </c>
      <c r="N421" s="17"/>
      <c r="O421" s="17"/>
      <c r="P421" s="17">
        <f>'2016-2020'!J421-K421-L421-M421</f>
        <v>18836</v>
      </c>
      <c r="Q421" s="17">
        <v>100</v>
      </c>
      <c r="R421" s="17">
        <v>330</v>
      </c>
      <c r="S421" s="16"/>
    </row>
    <row r="422" spans="1:19" ht="66">
      <c r="A422" s="16">
        <v>9</v>
      </c>
      <c r="B422" s="16" t="s">
        <v>1269</v>
      </c>
      <c r="C422" s="17" t="s">
        <v>1296</v>
      </c>
      <c r="D422" s="17" t="s">
        <v>1297</v>
      </c>
      <c r="E422" s="17" t="s">
        <v>25</v>
      </c>
      <c r="F422" s="17" t="s">
        <v>98</v>
      </c>
      <c r="G422" s="17">
        <v>2018</v>
      </c>
      <c r="H422" s="17" t="s">
        <v>1298</v>
      </c>
      <c r="I422" s="17" t="s">
        <v>1299</v>
      </c>
      <c r="J422" s="17">
        <v>345.85</v>
      </c>
      <c r="K422" s="17"/>
      <c r="L422" s="17"/>
      <c r="M422" s="17">
        <v>275</v>
      </c>
      <c r="N422" s="17"/>
      <c r="O422" s="17"/>
      <c r="P422" s="17">
        <v>70.849999999999994</v>
      </c>
      <c r="Q422" s="17">
        <v>43</v>
      </c>
      <c r="R422" s="17">
        <v>126</v>
      </c>
      <c r="S422" s="16"/>
    </row>
    <row r="423" spans="1:19" ht="66">
      <c r="A423" s="16">
        <v>10</v>
      </c>
      <c r="B423" s="16" t="s">
        <v>1269</v>
      </c>
      <c r="C423" s="17" t="s">
        <v>1300</v>
      </c>
      <c r="D423" s="17" t="s">
        <v>1301</v>
      </c>
      <c r="E423" s="17" t="s">
        <v>25</v>
      </c>
      <c r="F423" s="17" t="s">
        <v>98</v>
      </c>
      <c r="G423" s="17">
        <v>2019</v>
      </c>
      <c r="H423" s="17" t="s">
        <v>1282</v>
      </c>
      <c r="I423" s="17" t="s">
        <v>1302</v>
      </c>
      <c r="J423" s="17">
        <v>225.4</v>
      </c>
      <c r="K423" s="17">
        <v>200</v>
      </c>
      <c r="L423" s="17">
        <v>6</v>
      </c>
      <c r="M423" s="17">
        <v>15</v>
      </c>
      <c r="N423" s="17"/>
      <c r="O423" s="17"/>
      <c r="P423" s="17">
        <v>4.4000000000000004</v>
      </c>
      <c r="Q423" s="17">
        <v>50</v>
      </c>
      <c r="R423" s="17">
        <v>154</v>
      </c>
      <c r="S423" s="16"/>
    </row>
    <row r="424" spans="1:19" ht="66">
      <c r="A424" s="16">
        <v>11</v>
      </c>
      <c r="B424" s="16" t="s">
        <v>1269</v>
      </c>
      <c r="C424" s="17" t="s">
        <v>1303</v>
      </c>
      <c r="D424" s="17" t="s">
        <v>1304</v>
      </c>
      <c r="E424" s="17" t="s">
        <v>25</v>
      </c>
      <c r="F424" s="17" t="s">
        <v>98</v>
      </c>
      <c r="G424" s="17">
        <v>2019</v>
      </c>
      <c r="H424" s="17" t="s">
        <v>1305</v>
      </c>
      <c r="I424" s="17" t="s">
        <v>1306</v>
      </c>
      <c r="J424" s="17">
        <v>865.3</v>
      </c>
      <c r="K424" s="17">
        <v>450</v>
      </c>
      <c r="L424" s="17">
        <v>392</v>
      </c>
      <c r="M424" s="17">
        <v>15</v>
      </c>
      <c r="N424" s="17"/>
      <c r="O424" s="17"/>
      <c r="P424" s="17">
        <v>8.3000000000000007</v>
      </c>
      <c r="Q424" s="17">
        <v>16</v>
      </c>
      <c r="R424" s="17">
        <v>50</v>
      </c>
      <c r="S424" s="16"/>
    </row>
    <row r="425" spans="1:19" ht="49.5">
      <c r="A425" s="16">
        <v>12</v>
      </c>
      <c r="B425" s="16" t="s">
        <v>1269</v>
      </c>
      <c r="C425" s="17" t="s">
        <v>1307</v>
      </c>
      <c r="D425" s="17" t="s">
        <v>1285</v>
      </c>
      <c r="E425" s="17" t="s">
        <v>25</v>
      </c>
      <c r="F425" s="17" t="s">
        <v>98</v>
      </c>
      <c r="G425" s="17">
        <v>2019</v>
      </c>
      <c r="H425" s="17" t="s">
        <v>1286</v>
      </c>
      <c r="I425" s="17" t="s">
        <v>1308</v>
      </c>
      <c r="J425" s="17">
        <v>430</v>
      </c>
      <c r="K425" s="17">
        <v>250</v>
      </c>
      <c r="L425" s="17">
        <v>160</v>
      </c>
      <c r="M425" s="17">
        <v>15</v>
      </c>
      <c r="N425" s="17"/>
      <c r="O425" s="17"/>
      <c r="P425" s="17">
        <v>5</v>
      </c>
      <c r="Q425" s="17">
        <v>53</v>
      </c>
      <c r="R425" s="17">
        <v>168</v>
      </c>
      <c r="S425" s="16"/>
    </row>
    <row r="426" spans="1:19" ht="66">
      <c r="A426" s="16">
        <v>13</v>
      </c>
      <c r="B426" s="16" t="s">
        <v>1269</v>
      </c>
      <c r="C426" s="17" t="s">
        <v>1309</v>
      </c>
      <c r="D426" s="17" t="s">
        <v>1310</v>
      </c>
      <c r="E426" s="17" t="s">
        <v>25</v>
      </c>
      <c r="F426" s="17" t="s">
        <v>98</v>
      </c>
      <c r="G426" s="17">
        <v>2020</v>
      </c>
      <c r="H426" s="17" t="s">
        <v>1311</v>
      </c>
      <c r="I426" s="17" t="s">
        <v>1312</v>
      </c>
      <c r="J426" s="17">
        <v>650</v>
      </c>
      <c r="K426" s="17">
        <v>390</v>
      </c>
      <c r="L426" s="17">
        <v>233</v>
      </c>
      <c r="M426" s="17">
        <v>20</v>
      </c>
      <c r="N426" s="17"/>
      <c r="O426" s="17"/>
      <c r="P426" s="17">
        <v>7</v>
      </c>
      <c r="Q426" s="17">
        <v>10</v>
      </c>
      <c r="R426" s="17">
        <v>30</v>
      </c>
      <c r="S426" s="16"/>
    </row>
  </sheetData>
  <mergeCells count="28">
    <mergeCell ref="L232:L234"/>
    <mergeCell ref="M232:M234"/>
    <mergeCell ref="N232:N234"/>
    <mergeCell ref="Q232:Q234"/>
    <mergeCell ref="R232:R234"/>
    <mergeCell ref="G232:G234"/>
    <mergeCell ref="H2:H3"/>
    <mergeCell ref="I2:I3"/>
    <mergeCell ref="J232:J234"/>
    <mergeCell ref="K232:K234"/>
    <mergeCell ref="D232:D234"/>
    <mergeCell ref="E2:E3"/>
    <mergeCell ref="E232:E234"/>
    <mergeCell ref="F2:F3"/>
    <mergeCell ref="F232:F234"/>
    <mergeCell ref="A232:A234"/>
    <mergeCell ref="B2:B3"/>
    <mergeCell ref="B232:B234"/>
    <mergeCell ref="C2:C3"/>
    <mergeCell ref="C232:C234"/>
    <mergeCell ref="A1:S1"/>
    <mergeCell ref="J2:P2"/>
    <mergeCell ref="Q2:R2"/>
    <mergeCell ref="A4:I4"/>
    <mergeCell ref="A2:A3"/>
    <mergeCell ref="D2:D3"/>
    <mergeCell ref="G2:G3"/>
    <mergeCell ref="S2:S3"/>
  </mergeCells>
  <phoneticPr fontId="19" type="noConversion"/>
  <conditionalFormatting sqref="J317:P321 K325:Q325 J326:M326 R327:R334 R299:R316 R337:R339">
    <cfRule type="cellIs" dxfId="0" priority="7" stopIfTrue="1" operator="lessThan">
      <formula>0</formula>
    </cfRule>
  </conditionalFormatting>
  <printOptions horizontalCentered="1" verticalCentered="1"/>
  <pageMargins left="0.47244094488188981" right="0.74803149606299213" top="0.98425196850393704" bottom="0.98425196850393704" header="0.51181102362204722" footer="0.51181102362204722"/>
  <pageSetup paperSize="8" scale="50" fitToWidth="0" fitToHeight="0" orientation="landscape" r:id="rId1"/>
  <drawing r:id="rId2"/>
</worksheet>
</file>

<file path=xl/worksheets/sheet2.xml><?xml version="1.0" encoding="utf-8"?>
<worksheet xmlns="http://schemas.openxmlformats.org/spreadsheetml/2006/main" xmlns:r="http://schemas.openxmlformats.org/officeDocument/2006/relationships">
  <dimension ref="A1:B13"/>
  <sheetViews>
    <sheetView workbookViewId="0">
      <selection activeCell="F13" sqref="F13"/>
    </sheetView>
  </sheetViews>
  <sheetFormatPr defaultColWidth="9" defaultRowHeight="13.5"/>
  <sheetData>
    <row r="1" spans="1:2">
      <c r="A1" s="1" t="s">
        <v>1269</v>
      </c>
      <c r="B1">
        <v>13</v>
      </c>
    </row>
    <row r="2" spans="1:2">
      <c r="A2" s="1" t="s">
        <v>365</v>
      </c>
      <c r="B2">
        <v>83</v>
      </c>
    </row>
    <row r="3" spans="1:2">
      <c r="A3" s="1" t="s">
        <v>22</v>
      </c>
      <c r="B3">
        <v>56</v>
      </c>
    </row>
    <row r="4" spans="1:2">
      <c r="A4" s="1" t="s">
        <v>855</v>
      </c>
      <c r="B4">
        <v>4</v>
      </c>
    </row>
    <row r="5" spans="1:2">
      <c r="A5" s="1" t="s">
        <v>998</v>
      </c>
      <c r="B5">
        <v>10</v>
      </c>
    </row>
    <row r="6" spans="1:2">
      <c r="A6" s="1" t="s">
        <v>502</v>
      </c>
      <c r="B6">
        <v>2</v>
      </c>
    </row>
    <row r="7" spans="1:2">
      <c r="A7" s="1" t="s">
        <v>1313</v>
      </c>
      <c r="B7">
        <v>3</v>
      </c>
    </row>
    <row r="8" spans="1:2">
      <c r="A8" s="1" t="s">
        <v>1035</v>
      </c>
      <c r="B8">
        <v>59</v>
      </c>
    </row>
    <row r="9" spans="1:2">
      <c r="A9" s="1" t="s">
        <v>870</v>
      </c>
      <c r="B9">
        <v>38</v>
      </c>
    </row>
    <row r="10" spans="1:2">
      <c r="A10" s="1" t="s">
        <v>1194</v>
      </c>
      <c r="B10">
        <v>26</v>
      </c>
    </row>
    <row r="11" spans="1:2">
      <c r="A11" s="1" t="s">
        <v>180</v>
      </c>
      <c r="B11">
        <v>53</v>
      </c>
    </row>
    <row r="12" spans="1:2">
      <c r="A12" s="1" t="s">
        <v>634</v>
      </c>
      <c r="B12">
        <v>74</v>
      </c>
    </row>
    <row r="13" spans="1:2">
      <c r="A13" s="1" t="s">
        <v>1314</v>
      </c>
    </row>
  </sheetData>
  <phoneticPr fontId="19"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2016-2020</vt:lpstr>
      <vt:lpstr>Sheet2</vt:lpstr>
      <vt:lpstr>'2016-2020'!Print_Area</vt:lpstr>
      <vt:lpstr>'2016-2020'!Print_Titles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Seraphto</cp:lastModifiedBy>
  <cp:lastPrinted>2018-09-26T07:25:00Z</cp:lastPrinted>
  <dcterms:created xsi:type="dcterms:W3CDTF">2018-09-22T07:22:00Z</dcterms:created>
  <dcterms:modified xsi:type="dcterms:W3CDTF">2018-11-12T13:33:09Z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